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vinor.sharepoint.com/sites/trafikkutvikling/Shared Documents/General/Markedsanalyse/Diverse datauttrekk og analyser/Torolf/"/>
    </mc:Choice>
  </mc:AlternateContent>
  <xr:revisionPtr revIDLastSave="94" documentId="8_{3AA6A2E4-2664-4688-9C10-65C6B413705D}" xr6:coauthVersionLast="46" xr6:coauthVersionMax="46" xr10:uidLastSave="{46267EF0-FF93-48E9-A1AC-D99455247218}"/>
  <bookViews>
    <workbookView xWindow="-120" yWindow="-120" windowWidth="29040" windowHeight="15840" tabRatio="804" activeTab="1" xr2:uid="{00000000-000D-0000-FFFF-FFFF00000000}"/>
  </bookViews>
  <sheets>
    <sheet name="Key figures October - 2021" sheetId="1" r:id="rId1"/>
    <sheet name="Key figures October - 2021(19)" sheetId="8" r:id="rId2"/>
    <sheet name="PAX October - 2021 (monthly)" sheetId="2" r:id="rId3"/>
    <sheet name="PAX October - 2021 (ytd)" sheetId="3" r:id="rId4"/>
    <sheet name="Mvt October - 2021 (monthly)" sheetId="4" r:id="rId5"/>
    <sheet name="Mvt October - 2021 (ytd)" sheetId="5" r:id="rId6"/>
    <sheet name="F&amp;M October - 2021 (monthly)" sheetId="6" r:id="rId7"/>
    <sheet name="F&amp;M Oct - 2021 (year to date)" sheetId="7" r:id="rId8"/>
  </sheets>
  <definedNames>
    <definedName name="_xlnm.Print_Titles" localSheetId="7">'F&amp;M Oct - 2021 (year to date)'!$1:$4</definedName>
    <definedName name="_xlnm.Print_Titles" localSheetId="6">'F&amp;M October - 2021 (monthly)'!$1:$4</definedName>
    <definedName name="_xlnm.Print_Titles" localSheetId="0">'Key figures October - 2021'!$1:$2</definedName>
    <definedName name="_xlnm.Print_Titles" localSheetId="1">'Key figures October - 2021(19)'!$1:$2</definedName>
    <definedName name="_xlnm.Print_Titles" localSheetId="4">'Mvt October - 2021 (monthly)'!$1:$3</definedName>
    <definedName name="_xlnm.Print_Titles" localSheetId="5">'Mvt October - 2021 (ytd)'!$1:$3</definedName>
    <definedName name="_xlnm.Print_Titles" localSheetId="2">'PAX October - 2021 (monthly)'!$1:$3</definedName>
    <definedName name="_xlnm.Print_Titles" localSheetId="3">'PAX October - 2021 (ytd)'!$1:$3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8" l="1"/>
  <c r="D30" i="8"/>
  <c r="D29" i="8"/>
  <c r="D28" i="8"/>
  <c r="D27" i="8"/>
  <c r="D26" i="8"/>
  <c r="D25" i="8"/>
  <c r="D24" i="8"/>
  <c r="D23" i="8"/>
  <c r="D22" i="8"/>
  <c r="D21" i="8"/>
  <c r="D20" i="8"/>
  <c r="D19" i="8"/>
  <c r="F31" i="8"/>
  <c r="G31" i="8" s="1"/>
  <c r="E31" i="8"/>
  <c r="C31" i="8"/>
  <c r="B31" i="8"/>
  <c r="C28" i="8"/>
  <c r="B28" i="8"/>
  <c r="F28" i="8"/>
  <c r="G28" i="8" s="1"/>
  <c r="E28" i="8"/>
  <c r="C23" i="8"/>
  <c r="B23" i="8"/>
  <c r="F23" i="8"/>
  <c r="E23" i="8"/>
  <c r="C19" i="8"/>
  <c r="B19" i="8"/>
  <c r="F19" i="8"/>
  <c r="E19" i="8"/>
  <c r="G20" i="8"/>
  <c r="G21" i="8"/>
  <c r="G22" i="8"/>
  <c r="G23" i="8"/>
  <c r="G24" i="8"/>
  <c r="G25" i="8"/>
  <c r="G26" i="8"/>
  <c r="G27" i="8"/>
  <c r="G29" i="8"/>
  <c r="G30" i="8"/>
  <c r="G19" i="8" l="1"/>
  <c r="D12" i="8" l="1"/>
  <c r="D11" i="8"/>
  <c r="D10" i="8"/>
  <c r="D9" i="8"/>
  <c r="D8" i="8"/>
  <c r="D7" i="8"/>
  <c r="D6" i="8"/>
  <c r="C13" i="8"/>
  <c r="B13" i="8"/>
  <c r="D13" i="8" s="1"/>
  <c r="G7" i="8"/>
  <c r="G8" i="8"/>
  <c r="G9" i="8"/>
  <c r="G10" i="8"/>
  <c r="G11" i="8"/>
  <c r="G12" i="8"/>
  <c r="G13" i="8"/>
  <c r="G6" i="8"/>
  <c r="F13" i="8"/>
  <c r="E13" i="8"/>
</calcChain>
</file>

<file path=xl/sharedStrings.xml><?xml version="1.0" encoding="utf-8"?>
<sst xmlns="http://schemas.openxmlformats.org/spreadsheetml/2006/main" count="880" uniqueCount="171">
  <si>
    <t>Monthly report, October - 2021</t>
  </si>
  <si>
    <t/>
  </si>
  <si>
    <t>TERMINAL PASSENGERS -   transfer and infants included</t>
  </si>
  <si>
    <t xml:space="preserve">October </t>
  </si>
  <si>
    <t>Year to Date</t>
  </si>
  <si>
    <t>2021</t>
  </si>
  <si>
    <t>2020</t>
  </si>
  <si>
    <t>Change</t>
  </si>
  <si>
    <t>Domestic</t>
  </si>
  <si>
    <t>Scheduled</t>
  </si>
  <si>
    <t>Charter</t>
  </si>
  <si>
    <t>International</t>
  </si>
  <si>
    <t>Offshore</t>
  </si>
  <si>
    <t>SUM</t>
  </si>
  <si>
    <t>MOVEMENTS -  departures and arrivals</t>
  </si>
  <si>
    <t>Freight</t>
  </si>
  <si>
    <t>Sum movements</t>
  </si>
  <si>
    <t>Other civil flights</t>
  </si>
  <si>
    <t>Sum all categories</t>
  </si>
  <si>
    <t>AES</t>
  </si>
  <si>
    <r>
      <rPr>
        <sz val="10"/>
        <color rgb="FF000000"/>
        <rFont val="Arial"/>
        <family val="2"/>
      </rPr>
      <t>Ålesund/Vigra</t>
    </r>
  </si>
  <si>
    <t>HOV</t>
  </si>
  <si>
    <r>
      <rPr>
        <sz val="10"/>
        <color rgb="FF000000"/>
        <rFont val="Arial"/>
        <family val="2"/>
      </rPr>
      <t>Ørsta-Volda/Hovden</t>
    </r>
  </si>
  <si>
    <t>VRY</t>
  </si>
  <si>
    <r>
      <rPr>
        <sz val="10"/>
        <color rgb="FF000000"/>
        <rFont val="Arial"/>
        <family val="2"/>
      </rPr>
      <t>Værøy</t>
    </r>
  </si>
  <si>
    <t>VAW</t>
  </si>
  <si>
    <r>
      <rPr>
        <sz val="10"/>
        <color rgb="FF000000"/>
        <rFont val="Arial"/>
        <family val="2"/>
      </rPr>
      <t>Vardø/Svartnes</t>
    </r>
  </si>
  <si>
    <t>VDS</t>
  </si>
  <si>
    <r>
      <rPr>
        <sz val="10"/>
        <color rgb="FF000000"/>
        <rFont val="Arial"/>
        <family val="2"/>
      </rPr>
      <t>Vadsø</t>
    </r>
  </si>
  <si>
    <t>TRD</t>
  </si>
  <si>
    <r>
      <rPr>
        <sz val="10"/>
        <color rgb="FF000000"/>
        <rFont val="Arial"/>
        <family val="2"/>
      </rPr>
      <t>Trondheim/Værnes</t>
    </r>
  </si>
  <si>
    <t>TOS</t>
  </si>
  <si>
    <r>
      <rPr>
        <sz val="10"/>
        <color rgb="FF000000"/>
        <rFont val="Arial"/>
        <family val="2"/>
      </rPr>
      <t>Tromsø/Langnes</t>
    </r>
  </si>
  <si>
    <t>SOJ</t>
  </si>
  <si>
    <r>
      <rPr>
        <sz val="10"/>
        <color rgb="FF000000"/>
        <rFont val="Arial"/>
        <family val="2"/>
      </rPr>
      <t>Sørkjosen</t>
    </r>
  </si>
  <si>
    <t>SVJ</t>
  </si>
  <si>
    <r>
      <rPr>
        <sz val="10"/>
        <color rgb="FF000000"/>
        <rFont val="Arial"/>
        <family val="2"/>
      </rPr>
      <t>Svolvær/Helle</t>
    </r>
  </si>
  <si>
    <t>LYR</t>
  </si>
  <si>
    <r>
      <rPr>
        <sz val="10"/>
        <color rgb="FF000000"/>
        <rFont val="Arial"/>
        <family val="2"/>
      </rPr>
      <t>Svalbard/Longyear</t>
    </r>
  </si>
  <si>
    <t>SKN</t>
  </si>
  <si>
    <r>
      <rPr>
        <sz val="10"/>
        <color rgb="FF000000"/>
        <rFont val="Arial"/>
        <family val="2"/>
      </rPr>
      <t>Stokmarknes/Skagen</t>
    </r>
  </si>
  <si>
    <t>SVG</t>
  </si>
  <si>
    <r>
      <rPr>
        <sz val="10"/>
        <color rgb="FF000000"/>
        <rFont val="Arial"/>
        <family val="2"/>
      </rPr>
      <t>Stavanger/Sola</t>
    </r>
  </si>
  <si>
    <t>SOG</t>
  </si>
  <si>
    <r>
      <rPr>
        <sz val="10"/>
        <color rgb="FF000000"/>
        <rFont val="Arial"/>
        <family val="2"/>
      </rPr>
      <t>Sogndal/Haukåsen</t>
    </r>
  </si>
  <si>
    <t>SSJ</t>
  </si>
  <si>
    <r>
      <rPr>
        <sz val="10"/>
        <color rgb="FF000000"/>
        <rFont val="Arial"/>
        <family val="2"/>
      </rPr>
      <t>Sandnessjøen/Stokka</t>
    </r>
  </si>
  <si>
    <t>SDN</t>
  </si>
  <si>
    <r>
      <rPr>
        <sz val="10"/>
        <color rgb="FF000000"/>
        <rFont val="Arial"/>
        <family val="2"/>
      </rPr>
      <t>Sandane/Anda</t>
    </r>
  </si>
  <si>
    <t>RET</t>
  </si>
  <si>
    <r>
      <rPr>
        <sz val="10"/>
        <color rgb="FF000000"/>
        <rFont val="Arial"/>
        <family val="2"/>
      </rPr>
      <t>Røst</t>
    </r>
  </si>
  <si>
    <t>RVK</t>
  </si>
  <si>
    <r>
      <rPr>
        <sz val="10"/>
        <color rgb="FF000000"/>
        <rFont val="Arial"/>
        <family val="2"/>
      </rPr>
      <t>Rørvik/Ryum</t>
    </r>
  </si>
  <si>
    <t>RRS</t>
  </si>
  <si>
    <r>
      <rPr>
        <sz val="10"/>
        <color rgb="FF000000"/>
        <rFont val="Arial"/>
        <family val="2"/>
      </rPr>
      <t>Røros</t>
    </r>
  </si>
  <si>
    <t>OSL</t>
  </si>
  <si>
    <r>
      <rPr>
        <sz val="10"/>
        <color rgb="FF000000"/>
        <rFont val="Arial"/>
        <family val="2"/>
      </rPr>
      <t>Oslo/Gardermoen</t>
    </r>
  </si>
  <si>
    <t>OSY</t>
  </si>
  <si>
    <r>
      <rPr>
        <sz val="10"/>
        <color rgb="FF000000"/>
        <rFont val="Arial"/>
        <family val="2"/>
      </rPr>
      <t>Namsos</t>
    </r>
  </si>
  <si>
    <t>MJF</t>
  </si>
  <si>
    <r>
      <rPr>
        <sz val="10"/>
        <color rgb="FF000000"/>
        <rFont val="Arial"/>
        <family val="2"/>
      </rPr>
      <t>Mosjøen/Kjærstad</t>
    </r>
  </si>
  <si>
    <t>MOL</t>
  </si>
  <si>
    <r>
      <rPr>
        <sz val="10"/>
        <color rgb="FF000000"/>
        <rFont val="Arial"/>
        <family val="2"/>
      </rPr>
      <t>Molde/Årø</t>
    </r>
  </si>
  <si>
    <t>MQN</t>
  </si>
  <si>
    <r>
      <rPr>
        <sz val="10"/>
        <color rgb="FF000000"/>
        <rFont val="Arial"/>
        <family val="2"/>
      </rPr>
      <t>Mo i Rana/Røssvoll</t>
    </r>
  </si>
  <si>
    <t>MEH</t>
  </si>
  <si>
    <r>
      <rPr>
        <sz val="10"/>
        <color rgb="FF000000"/>
        <rFont val="Arial"/>
        <family val="2"/>
      </rPr>
      <t>Mehamn</t>
    </r>
  </si>
  <si>
    <t>LKN</t>
  </si>
  <si>
    <r>
      <rPr>
        <sz val="10"/>
        <color rgb="FF000000"/>
        <rFont val="Arial"/>
        <family val="2"/>
      </rPr>
      <t>Leknes</t>
    </r>
  </si>
  <si>
    <t>LKL</t>
  </si>
  <si>
    <r>
      <rPr>
        <sz val="10"/>
        <color rgb="FF000000"/>
        <rFont val="Arial"/>
        <family val="2"/>
      </rPr>
      <t>Lakselv/Banak</t>
    </r>
  </si>
  <si>
    <t>KSU</t>
  </si>
  <si>
    <r>
      <rPr>
        <sz val="10"/>
        <color rgb="FF000000"/>
        <rFont val="Arial"/>
        <family val="2"/>
      </rPr>
      <t>Kristiansund/Kvernberget</t>
    </r>
  </si>
  <si>
    <t>KRS</t>
  </si>
  <si>
    <r>
      <rPr>
        <sz val="10"/>
        <color rgb="FF000000"/>
        <rFont val="Arial"/>
        <family val="2"/>
      </rPr>
      <t>Kristiansand/Kjevik</t>
    </r>
  </si>
  <si>
    <t>KKN</t>
  </si>
  <si>
    <r>
      <rPr>
        <sz val="10"/>
        <color rgb="FF000000"/>
        <rFont val="Arial"/>
        <family val="2"/>
      </rPr>
      <t>Kirkenes/Høybuktmoen</t>
    </r>
  </si>
  <si>
    <t>HVG</t>
  </si>
  <si>
    <r>
      <rPr>
        <sz val="10"/>
        <color rgb="FF000000"/>
        <rFont val="Arial"/>
        <family val="2"/>
      </rPr>
      <t>Honningsvåg/Valan</t>
    </r>
  </si>
  <si>
    <t>HAA</t>
  </si>
  <si>
    <r>
      <rPr>
        <sz val="10"/>
        <color rgb="FF000000"/>
        <rFont val="Arial"/>
        <family val="2"/>
      </rPr>
      <t>Hasvik</t>
    </r>
  </si>
  <si>
    <t>EVE</t>
  </si>
  <si>
    <r>
      <rPr>
        <sz val="10"/>
        <color rgb="FF000000"/>
        <rFont val="Arial"/>
        <family val="2"/>
      </rPr>
      <t>Harstad/Narvik/Evenes</t>
    </r>
  </si>
  <si>
    <t>HFT</t>
  </si>
  <si>
    <r>
      <rPr>
        <sz val="10"/>
        <color rgb="FF000000"/>
        <rFont val="Arial"/>
        <family val="2"/>
      </rPr>
      <t>Hammerfest</t>
    </r>
  </si>
  <si>
    <t>FDE</t>
  </si>
  <si>
    <r>
      <rPr>
        <sz val="10"/>
        <color rgb="FF000000"/>
        <rFont val="Arial"/>
        <family val="2"/>
      </rPr>
      <t>Førde/Bringeland</t>
    </r>
  </si>
  <si>
    <t>FRO</t>
  </si>
  <si>
    <r>
      <rPr>
        <sz val="10"/>
        <color rgb="FF000000"/>
        <rFont val="Arial"/>
        <family val="2"/>
      </rPr>
      <t>Florø</t>
    </r>
  </si>
  <si>
    <t>BJF</t>
  </si>
  <si>
    <r>
      <rPr>
        <sz val="10"/>
        <color rgb="FF000000"/>
        <rFont val="Arial"/>
        <family val="2"/>
      </rPr>
      <t>Båtsfjord</t>
    </r>
  </si>
  <si>
    <t>BNN</t>
  </si>
  <si>
    <r>
      <rPr>
        <sz val="10"/>
        <color rgb="FF000000"/>
        <rFont val="Arial"/>
        <family val="2"/>
      </rPr>
      <t>Brønnøysund/Brønnøy</t>
    </r>
  </si>
  <si>
    <t>BOO</t>
  </si>
  <si>
    <r>
      <rPr>
        <sz val="10"/>
        <color rgb="FF000000"/>
        <rFont val="Arial"/>
        <family val="2"/>
      </rPr>
      <t>Bodø</t>
    </r>
  </si>
  <si>
    <t>BVG</t>
  </si>
  <si>
    <r>
      <rPr>
        <sz val="10"/>
        <color rgb="FF000000"/>
        <rFont val="Arial"/>
        <family val="2"/>
      </rPr>
      <t>Berlevåg</t>
    </r>
  </si>
  <si>
    <t>BGO</t>
  </si>
  <si>
    <r>
      <rPr>
        <sz val="10"/>
        <color rgb="FF000000"/>
        <rFont val="Arial"/>
        <family val="2"/>
      </rPr>
      <t>Bergen/Flesland</t>
    </r>
  </si>
  <si>
    <t>BDU</t>
  </si>
  <si>
    <r>
      <rPr>
        <sz val="10"/>
        <color rgb="FF000000"/>
        <rFont val="Arial"/>
        <family val="2"/>
      </rPr>
      <t>Bardufoss</t>
    </r>
  </si>
  <si>
    <t>ANX</t>
  </si>
  <si>
    <r>
      <rPr>
        <sz val="10"/>
        <color rgb="FF000000"/>
        <rFont val="Arial"/>
        <family val="2"/>
      </rPr>
      <t>Andenes/Andøya</t>
    </r>
  </si>
  <si>
    <t>ALF</t>
  </si>
  <si>
    <r>
      <rPr>
        <sz val="10"/>
        <color rgb="FF000000"/>
        <rFont val="Arial"/>
        <family val="2"/>
      </rPr>
      <t>Alta</t>
    </r>
  </si>
  <si>
    <t>Sum</t>
  </si>
  <si>
    <t>Transfer</t>
  </si>
  <si>
    <t>Arr/dep</t>
  </si>
  <si>
    <t>IATA</t>
  </si>
  <si>
    <t>Airport</t>
  </si>
  <si>
    <t>TOTAL</t>
  </si>
  <si>
    <t>Transit</t>
  </si>
  <si>
    <t>Terminal pass</t>
  </si>
  <si>
    <t>TERMINAL PASSENGERS incl. infants</t>
  </si>
  <si>
    <t>Passengers incl. infants monthly, October - 2021</t>
  </si>
  <si>
    <t>Passengers incl. infants ytd, October - 2021</t>
  </si>
  <si>
    <t>Ålesund/Vigra</t>
  </si>
  <si>
    <t>Ørsta-Volda/Hovden</t>
  </si>
  <si>
    <t>Værøy</t>
  </si>
  <si>
    <t>Vardø/Svartnes</t>
  </si>
  <si>
    <t>Vadsø</t>
  </si>
  <si>
    <t>Trondheim/Værnes</t>
  </si>
  <si>
    <t>Tromsø/Langnes</t>
  </si>
  <si>
    <t>Sørkjosen</t>
  </si>
  <si>
    <t>Svolvær/Helle</t>
  </si>
  <si>
    <t>Svalbard/Longyear</t>
  </si>
  <si>
    <t>Stokmarknes/Skagen</t>
  </si>
  <si>
    <t>Stavanger/Sola</t>
  </si>
  <si>
    <t>Sogndal/Haukåsen</t>
  </si>
  <si>
    <t>Sandnessjøen/Stokka</t>
  </si>
  <si>
    <t>Sandane/Anda</t>
  </si>
  <si>
    <t>Røst</t>
  </si>
  <si>
    <t>Rørvik/Ryum</t>
  </si>
  <si>
    <t>Røros</t>
  </si>
  <si>
    <t>Oslo/Gardermoen</t>
  </si>
  <si>
    <t>Namsos</t>
  </si>
  <si>
    <t>Mosjøen/Kjærstad</t>
  </si>
  <si>
    <t>Molde/Årø</t>
  </si>
  <si>
    <t>Mo i Rana/Røssvoll</t>
  </si>
  <si>
    <t>Mehamn</t>
  </si>
  <si>
    <t>Leknes</t>
  </si>
  <si>
    <t>Lakselv/Banak</t>
  </si>
  <si>
    <t>Kristiansund/Kvernberget</t>
  </si>
  <si>
    <t>Kristiansand/Kjevik</t>
  </si>
  <si>
    <t>Kirkenes/Høybuktmoen</t>
  </si>
  <si>
    <t>Honningsvåg/Valan</t>
  </si>
  <si>
    <t>Hasvik</t>
  </si>
  <si>
    <t>Harstad/Narvik/Evenes</t>
  </si>
  <si>
    <t>Hammerfest</t>
  </si>
  <si>
    <t>Førde/Bringeland</t>
  </si>
  <si>
    <t>Florø</t>
  </si>
  <si>
    <t>Båtsfjord</t>
  </si>
  <si>
    <t>Brønnøysund/Brønnøy</t>
  </si>
  <si>
    <t>Bodø</t>
  </si>
  <si>
    <t>Berlevåg</t>
  </si>
  <si>
    <t>Bergen/Flesland</t>
  </si>
  <si>
    <t>Bardufoss</t>
  </si>
  <si>
    <t>Andenes/Andøya</t>
  </si>
  <si>
    <t>Alta</t>
  </si>
  <si>
    <t>Number</t>
  </si>
  <si>
    <t xml:space="preserve">Total
</t>
  </si>
  <si>
    <t>Other</t>
  </si>
  <si>
    <t>Total</t>
  </si>
  <si>
    <t>Commercial</t>
  </si>
  <si>
    <t>Flight movements Monthly, October - 2021</t>
  </si>
  <si>
    <t>Flight movements YTD, October - 2021</t>
  </si>
  <si>
    <t>Weight</t>
  </si>
  <si>
    <t>Mail</t>
  </si>
  <si>
    <t>Metric tonnes</t>
  </si>
  <si>
    <t>Freight and mail monthly, October - 2021</t>
  </si>
  <si>
    <t>Freight and mail year to date, October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</si>
</sst>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14]#,##0;\-#,##0"/>
    <numFmt numFmtId="165" formatCode="[$-10414]0.0%"/>
    <numFmt numFmtId="166" formatCode="#\ ###\ ###\ ###\ ###"/>
  </numFmts>
  <fonts count="18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b/>
      <sz val="18"/>
      <color rgb="FF000000"/>
      <name val="Arial"/>
    </font>
    <font>
      <b/>
      <sz val="11"/>
      <color rgb="FF000000"/>
      <name val="Arial"/>
    </font>
    <font>
      <b/>
      <sz val="8"/>
      <color rgb="FF000000"/>
      <name val="Arial"/>
    </font>
    <font>
      <b/>
      <sz val="10"/>
      <color rgb="FF000000"/>
      <name val="Arial"/>
    </font>
    <font>
      <sz val="11"/>
      <color rgb="FF000000"/>
      <name val="Arial"/>
    </font>
    <font>
      <sz val="10"/>
      <color rgb="FF000000"/>
      <name val="Arial"/>
    </font>
    <font>
      <sz val="11"/>
      <name val="Calibri"/>
      <family val="2"/>
    </font>
    <font>
      <sz val="10"/>
      <color rgb="FF000000"/>
      <name val="Arial"/>
      <family val="2"/>
    </font>
    <font>
      <sz val="9"/>
      <color rgb="FF00000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8"/>
      <color rgb="FF000000"/>
      <name val="Arial"/>
      <family val="2"/>
    </font>
    <font>
      <b/>
      <sz val="9"/>
      <color rgb="FF000000"/>
      <name val="Arial"/>
      <family val="2"/>
    </font>
    <font>
      <i/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2D3D4"/>
        <bgColor rgb="FFD2D3D4"/>
      </patternFill>
    </fill>
    <fill>
      <patternFill patternType="solid">
        <fgColor rgb="FFE6E7E8"/>
        <bgColor rgb="FFE6E7E8"/>
      </patternFill>
    </fill>
    <fill>
      <patternFill patternType="solid">
        <fgColor rgb="FF84236B"/>
        <bgColor rgb="FF84236B"/>
      </patternFill>
    </fill>
  </fills>
  <borders count="21">
    <border>
      <left/>
      <right/>
      <top/>
      <bottom/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/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90">
    <xf numFmtId="0" fontId="2" fillId="0" borderId="0" xfId="0" applyFont="1" applyFill="1" applyBorder="1"/>
    <xf numFmtId="0" fontId="4" fillId="0" borderId="0" xfId="0" applyNumberFormat="1" applyFont="1" applyFill="1" applyBorder="1" applyAlignment="1">
      <alignment vertical="top" wrapText="1" readingOrder="1"/>
    </xf>
    <xf numFmtId="0" fontId="5" fillId="0" borderId="0" xfId="0" applyNumberFormat="1" applyFont="1" applyFill="1" applyBorder="1" applyAlignment="1">
      <alignment vertical="top" wrapText="1" readingOrder="1"/>
    </xf>
    <xf numFmtId="0" fontId="4" fillId="2" borderId="1" xfId="0" applyNumberFormat="1" applyFont="1" applyFill="1" applyBorder="1" applyAlignment="1">
      <alignment vertical="top" wrapText="1" readingOrder="1"/>
    </xf>
    <xf numFmtId="0" fontId="4" fillId="2" borderId="2" xfId="0" applyNumberFormat="1" applyFont="1" applyFill="1" applyBorder="1" applyAlignment="1">
      <alignment vertical="top" wrapText="1" readingOrder="1"/>
    </xf>
    <xf numFmtId="0" fontId="4" fillId="2" borderId="3" xfId="0" applyNumberFormat="1" applyFont="1" applyFill="1" applyBorder="1" applyAlignment="1">
      <alignment vertical="top" wrapText="1" readingOrder="1"/>
    </xf>
    <xf numFmtId="0" fontId="5" fillId="2" borderId="1" xfId="0" applyNumberFormat="1" applyFont="1" applyFill="1" applyBorder="1" applyAlignment="1">
      <alignment vertical="top" wrapText="1" readingOrder="1"/>
    </xf>
    <xf numFmtId="0" fontId="5" fillId="2" borderId="2" xfId="0" applyNumberFormat="1" applyFont="1" applyFill="1" applyBorder="1" applyAlignment="1">
      <alignment vertical="top" wrapText="1" readingOrder="1"/>
    </xf>
    <xf numFmtId="0" fontId="4" fillId="3" borderId="4" xfId="0" applyNumberFormat="1" applyFont="1" applyFill="1" applyBorder="1" applyAlignment="1">
      <alignment horizontal="right" vertical="top" wrapText="1" readingOrder="1"/>
    </xf>
    <xf numFmtId="0" fontId="4" fillId="3" borderId="0" xfId="0" applyNumberFormat="1" applyFont="1" applyFill="1" applyBorder="1" applyAlignment="1">
      <alignment horizontal="right" vertical="top" wrapText="1" readingOrder="1"/>
    </xf>
    <xf numFmtId="0" fontId="4" fillId="2" borderId="4" xfId="0" applyNumberFormat="1" applyFont="1" applyFill="1" applyBorder="1" applyAlignment="1">
      <alignment vertical="top" wrapText="1" readingOrder="1"/>
    </xf>
    <xf numFmtId="164" fontId="6" fillId="0" borderId="4" xfId="0" applyNumberFormat="1" applyFont="1" applyFill="1" applyBorder="1" applyAlignment="1">
      <alignment vertical="top" wrapText="1" readingOrder="1"/>
    </xf>
    <xf numFmtId="165" fontId="6" fillId="0" borderId="4" xfId="0" applyNumberFormat="1" applyFont="1" applyFill="1" applyBorder="1" applyAlignment="1">
      <alignment vertical="top" wrapText="1" readingOrder="1"/>
    </xf>
    <xf numFmtId="0" fontId="7" fillId="2" borderId="4" xfId="0" applyNumberFormat="1" applyFont="1" applyFill="1" applyBorder="1" applyAlignment="1">
      <alignment vertical="top" wrapText="1" readingOrder="1"/>
    </xf>
    <xf numFmtId="164" fontId="8" fillId="0" borderId="4" xfId="0" applyNumberFormat="1" applyFont="1" applyFill="1" applyBorder="1" applyAlignment="1">
      <alignment vertical="top" wrapText="1" readingOrder="1"/>
    </xf>
    <xf numFmtId="165" fontId="8" fillId="0" borderId="4" xfId="0" applyNumberFormat="1" applyFont="1" applyFill="1" applyBorder="1" applyAlignment="1">
      <alignment vertical="top" wrapText="1" readingOrder="1"/>
    </xf>
    <xf numFmtId="0" fontId="4" fillId="2" borderId="5" xfId="0" applyNumberFormat="1" applyFont="1" applyFill="1" applyBorder="1" applyAlignment="1">
      <alignment vertical="top" wrapText="1" readingOrder="1"/>
    </xf>
    <xf numFmtId="0" fontId="4" fillId="2" borderId="3" xfId="0" applyNumberFormat="1" applyFont="1" applyFill="1" applyBorder="1" applyAlignment="1">
      <alignment horizontal="right" vertical="top" wrapText="1" readingOrder="1"/>
    </xf>
    <xf numFmtId="0" fontId="2" fillId="0" borderId="0" xfId="0" applyFont="1" applyFill="1" applyBorder="1"/>
    <xf numFmtId="0" fontId="4" fillId="0" borderId="0" xfId="0" applyNumberFormat="1" applyFont="1" applyFill="1" applyBorder="1" applyAlignment="1">
      <alignment vertical="top" wrapText="1" readingOrder="1"/>
    </xf>
    <xf numFmtId="0" fontId="9" fillId="0" borderId="0" xfId="0" applyFont="1"/>
    <xf numFmtId="164" fontId="10" fillId="0" borderId="7" xfId="0" applyNumberFormat="1" applyFont="1" applyBorder="1" applyAlignment="1">
      <alignment horizontal="right" vertical="top" wrapText="1" readingOrder="1"/>
    </xf>
    <xf numFmtId="165" fontId="10" fillId="0" borderId="7" xfId="0" applyNumberFormat="1" applyFont="1" applyBorder="1" applyAlignment="1">
      <alignment horizontal="right" vertical="top" wrapText="1" readingOrder="1"/>
    </xf>
    <xf numFmtId="0" fontId="10" fillId="0" borderId="7" xfId="0" applyFont="1" applyBorder="1" applyAlignment="1">
      <alignment horizontal="right" vertical="top" wrapText="1" readingOrder="1"/>
    </xf>
    <xf numFmtId="0" fontId="10" fillId="0" borderId="7" xfId="0" applyFont="1" applyBorder="1" applyAlignment="1">
      <alignment vertical="top" wrapText="1" readingOrder="1"/>
    </xf>
    <xf numFmtId="0" fontId="10" fillId="4" borderId="7" xfId="0" applyFont="1" applyFill="1" applyBorder="1" applyAlignment="1">
      <alignment horizontal="center" wrapText="1" readingOrder="1"/>
    </xf>
    <xf numFmtId="0" fontId="10" fillId="4" borderId="8" xfId="0" applyFont="1" applyFill="1" applyBorder="1" applyAlignment="1">
      <alignment horizontal="center" wrapText="1" readingOrder="1"/>
    </xf>
    <xf numFmtId="0" fontId="10" fillId="4" borderId="9" xfId="0" applyFont="1" applyFill="1" applyBorder="1" applyAlignment="1">
      <alignment horizontal="center" wrapText="1" readingOrder="1"/>
    </xf>
    <xf numFmtId="0" fontId="11" fillId="4" borderId="10" xfId="0" applyFont="1" applyFill="1" applyBorder="1" applyAlignment="1">
      <alignment horizontal="center" vertical="top" wrapText="1" readingOrder="1"/>
    </xf>
    <xf numFmtId="0" fontId="12" fillId="4" borderId="10" xfId="0" applyFont="1" applyFill="1" applyBorder="1" applyAlignment="1">
      <alignment horizontal="center" vertical="top" wrapText="1" readingOrder="1"/>
    </xf>
    <xf numFmtId="0" fontId="13" fillId="2" borderId="13" xfId="0" applyFont="1" applyFill="1" applyBorder="1" applyAlignment="1">
      <alignment horizontal="center" vertical="top" wrapText="1" readingOrder="1"/>
    </xf>
    <xf numFmtId="0" fontId="13" fillId="2" borderId="14" xfId="0" applyFont="1" applyFill="1" applyBorder="1" applyAlignment="1">
      <alignment horizontal="center" vertical="top" wrapText="1" readingOrder="1"/>
    </xf>
    <xf numFmtId="0" fontId="13" fillId="2" borderId="7" xfId="0" applyFont="1" applyFill="1" applyBorder="1" applyAlignment="1">
      <alignment horizontal="center" vertical="top" wrapText="1" readingOrder="1"/>
    </xf>
    <xf numFmtId="0" fontId="11" fillId="2" borderId="10" xfId="0" applyFont="1" applyFill="1" applyBorder="1" applyAlignment="1">
      <alignment horizontal="center" vertical="top" wrapText="1" readingOrder="1"/>
    </xf>
    <xf numFmtId="0" fontId="12" fillId="2" borderId="10" xfId="0" applyFont="1" applyFill="1" applyBorder="1" applyAlignment="1">
      <alignment horizontal="center" vertical="top" wrapText="1" readingOrder="1"/>
    </xf>
    <xf numFmtId="0" fontId="13" fillId="2" borderId="8" xfId="0" applyFont="1" applyFill="1" applyBorder="1" applyAlignment="1">
      <alignment horizontal="center" wrapText="1" readingOrder="1"/>
    </xf>
    <xf numFmtId="0" fontId="10" fillId="2" borderId="10" xfId="0" applyFont="1" applyFill="1" applyBorder="1" applyAlignment="1">
      <alignment vertical="top" wrapText="1" readingOrder="1"/>
    </xf>
    <xf numFmtId="0" fontId="13" fillId="2" borderId="20" xfId="0" applyFont="1" applyFill="1" applyBorder="1" applyAlignment="1">
      <alignment horizontal="center" wrapText="1" readingOrder="1"/>
    </xf>
    <xf numFmtId="0" fontId="13" fillId="2" borderId="6" xfId="0" applyFont="1" applyFill="1" applyBorder="1" applyAlignment="1">
      <alignment horizontal="center" wrapText="1" readingOrder="1"/>
    </xf>
    <xf numFmtId="0" fontId="13" fillId="2" borderId="16" xfId="0" applyFont="1" applyFill="1" applyBorder="1" applyAlignment="1">
      <alignment horizontal="center" wrapText="1" readingOrder="1"/>
    </xf>
    <xf numFmtId="0" fontId="10" fillId="2" borderId="9" xfId="0" applyFont="1" applyFill="1" applyBorder="1" applyAlignment="1">
      <alignment vertical="top" wrapText="1" readingOrder="1"/>
    </xf>
    <xf numFmtId="0" fontId="13" fillId="4" borderId="18" xfId="0" applyFont="1" applyFill="1" applyBorder="1" applyAlignment="1">
      <alignment horizontal="center" wrapText="1" readingOrder="1"/>
    </xf>
    <xf numFmtId="0" fontId="13" fillId="4" borderId="16" xfId="0" applyFont="1" applyFill="1" applyBorder="1" applyAlignment="1">
      <alignment horizontal="center" wrapText="1" readingOrder="1"/>
    </xf>
    <xf numFmtId="0" fontId="13" fillId="4" borderId="18" xfId="0" applyFont="1" applyFill="1" applyBorder="1" applyAlignment="1">
      <alignment horizontal="center" vertical="top" wrapText="1" readingOrder="1"/>
    </xf>
    <xf numFmtId="0" fontId="13" fillId="4" borderId="9" xfId="0" applyFont="1" applyFill="1" applyBorder="1" applyAlignment="1">
      <alignment horizontal="center" vertical="top" wrapText="1" readingOrder="1"/>
    </xf>
    <xf numFmtId="0" fontId="13" fillId="2" borderId="7" xfId="0" applyFont="1" applyFill="1" applyBorder="1" applyAlignment="1">
      <alignment horizontal="center" wrapText="1" readingOrder="1"/>
    </xf>
    <xf numFmtId="0" fontId="13" fillId="2" borderId="9" xfId="0" applyFont="1" applyFill="1" applyBorder="1" applyAlignment="1">
      <alignment horizontal="center" wrapText="1" readingOrder="1"/>
    </xf>
    <xf numFmtId="0" fontId="13" fillId="2" borderId="8" xfId="0" applyFont="1" applyFill="1" applyBorder="1" applyAlignment="1">
      <alignment horizontal="center" vertical="top" wrapText="1" readingOrder="1"/>
    </xf>
    <xf numFmtId="0" fontId="13" fillId="2" borderId="8" xfId="0" applyFont="1" applyFill="1" applyBorder="1" applyAlignment="1">
      <alignment horizontal="center" vertical="center" wrapText="1" readingOrder="1"/>
    </xf>
    <xf numFmtId="0" fontId="10" fillId="2" borderId="20" xfId="0" applyFont="1" applyFill="1" applyBorder="1" applyAlignment="1">
      <alignment vertical="top" wrapText="1" readingOrder="1"/>
    </xf>
    <xf numFmtId="0" fontId="13" fillId="4" borderId="7" xfId="0" applyFont="1" applyFill="1" applyBorder="1" applyAlignment="1">
      <alignment horizontal="center" wrapText="1" readingOrder="1"/>
    </xf>
    <xf numFmtId="0" fontId="16" fillId="4" borderId="14" xfId="0" applyFont="1" applyFill="1" applyBorder="1" applyAlignment="1">
      <alignment horizontal="center" vertical="top" wrapText="1" readingOrder="1"/>
    </xf>
    <xf numFmtId="0" fontId="13" fillId="4" borderId="14" xfId="0" applyFont="1" applyFill="1" applyBorder="1" applyAlignment="1">
      <alignment horizontal="center" vertical="top" wrapText="1" readingOrder="1"/>
    </xf>
    <xf numFmtId="0" fontId="16" fillId="2" borderId="14" xfId="0" applyFont="1" applyFill="1" applyBorder="1" applyAlignment="1">
      <alignment horizontal="center" vertical="top" wrapText="1" readingOrder="1"/>
    </xf>
    <xf numFmtId="0" fontId="2" fillId="0" borderId="0" xfId="0" applyFont="1" applyAlignment="1">
      <alignment horizontal="left" indent="2"/>
    </xf>
    <xf numFmtId="166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1"/>
    </xf>
    <xf numFmtId="0" fontId="1" fillId="0" borderId="0" xfId="1"/>
    <xf numFmtId="166" fontId="1" fillId="0" borderId="0" xfId="1" applyNumberFormat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2" fillId="0" borderId="0" xfId="0" applyFont="1" applyFill="1" applyBorder="1"/>
    <xf numFmtId="0" fontId="4" fillId="0" borderId="0" xfId="0" applyNumberFormat="1" applyFont="1" applyFill="1" applyBorder="1" applyAlignment="1">
      <alignment vertical="top" wrapText="1" readingOrder="1"/>
    </xf>
    <xf numFmtId="165" fontId="10" fillId="0" borderId="7" xfId="0" applyNumberFormat="1" applyFont="1" applyBorder="1" applyAlignment="1">
      <alignment horizontal="right" vertical="top" wrapText="1" readingOrder="1"/>
    </xf>
    <xf numFmtId="0" fontId="9" fillId="0" borderId="6" xfId="0" applyFont="1" applyBorder="1" applyAlignment="1">
      <alignment vertical="top" wrapText="1"/>
    </xf>
    <xf numFmtId="0" fontId="15" fillId="0" borderId="0" xfId="0" applyFont="1" applyAlignment="1">
      <alignment horizontal="center" vertical="top" wrapText="1" readingOrder="1"/>
    </xf>
    <xf numFmtId="0" fontId="9" fillId="0" borderId="0" xfId="0" applyFont="1"/>
    <xf numFmtId="0" fontId="14" fillId="2" borderId="17" xfId="0" applyFont="1" applyFill="1" applyBorder="1" applyAlignment="1">
      <alignment horizontal="center" wrapText="1" readingOrder="1"/>
    </xf>
    <xf numFmtId="0" fontId="9" fillId="0" borderId="16" xfId="0" applyFont="1" applyBorder="1" applyAlignment="1">
      <alignment vertical="top" wrapText="1"/>
    </xf>
    <xf numFmtId="0" fontId="13" fillId="2" borderId="20" xfId="0" applyFont="1" applyFill="1" applyBorder="1" applyAlignment="1">
      <alignment horizontal="center" wrapText="1" readingOrder="1"/>
    </xf>
    <xf numFmtId="0" fontId="9" fillId="0" borderId="18" xfId="0" applyFont="1" applyBorder="1" applyAlignment="1">
      <alignment vertical="top" wrapText="1"/>
    </xf>
    <xf numFmtId="0" fontId="9" fillId="0" borderId="19" xfId="0" applyFont="1" applyBorder="1" applyAlignment="1">
      <alignment vertical="top" wrapText="1"/>
    </xf>
    <xf numFmtId="0" fontId="13" fillId="2" borderId="9" xfId="0" applyFont="1" applyFill="1" applyBorder="1" applyAlignment="1">
      <alignment horizontal="center" wrapText="1" readingOrder="1"/>
    </xf>
    <xf numFmtId="0" fontId="13" fillId="2" borderId="17" xfId="0" applyFont="1" applyFill="1" applyBorder="1" applyAlignment="1">
      <alignment horizontal="center" wrapText="1" readingOrder="1"/>
    </xf>
    <xf numFmtId="0" fontId="13" fillId="2" borderId="7" xfId="0" applyFont="1" applyFill="1" applyBorder="1" applyAlignment="1">
      <alignment horizontal="center" wrapText="1" readingOrder="1"/>
    </xf>
    <xf numFmtId="0" fontId="14" fillId="2" borderId="8" xfId="0" applyFont="1" applyFill="1" applyBorder="1" applyAlignment="1">
      <alignment horizontal="center" wrapText="1" readingOrder="1"/>
    </xf>
    <xf numFmtId="0" fontId="9" fillId="0" borderId="15" xfId="0" applyFont="1" applyBorder="1" applyAlignment="1">
      <alignment vertical="top" wrapText="1"/>
    </xf>
    <xf numFmtId="0" fontId="13" fillId="2" borderId="13" xfId="0" applyFont="1" applyFill="1" applyBorder="1" applyAlignment="1">
      <alignment horizontal="center" vertical="top" wrapText="1" readingOrder="1"/>
    </xf>
    <xf numFmtId="0" fontId="9" fillId="0" borderId="12" xfId="0" applyFont="1" applyBorder="1" applyAlignment="1">
      <alignment vertical="top" wrapText="1"/>
    </xf>
    <xf numFmtId="0" fontId="9" fillId="0" borderId="11" xfId="0" applyFont="1" applyBorder="1" applyAlignment="1">
      <alignment vertical="top" wrapText="1"/>
    </xf>
    <xf numFmtId="0" fontId="10" fillId="4" borderId="7" xfId="0" applyFont="1" applyFill="1" applyBorder="1" applyAlignment="1">
      <alignment horizontal="center" wrapText="1" readingOrder="1"/>
    </xf>
    <xf numFmtId="0" fontId="13" fillId="2" borderId="9" xfId="0" applyFont="1" applyFill="1" applyBorder="1" applyAlignment="1">
      <alignment horizontal="center" vertical="center" wrapText="1" readingOrder="1"/>
    </xf>
    <xf numFmtId="0" fontId="13" fillId="4" borderId="19" xfId="0" applyFont="1" applyFill="1" applyBorder="1" applyAlignment="1">
      <alignment horizontal="center" wrapText="1" readingOrder="1"/>
    </xf>
    <xf numFmtId="0" fontId="13" fillId="2" borderId="20" xfId="0" applyFont="1" applyFill="1" applyBorder="1" applyAlignment="1">
      <alignment horizontal="center" vertical="center" wrapText="1" readingOrder="1"/>
    </xf>
    <xf numFmtId="0" fontId="13" fillId="2" borderId="18" xfId="0" applyFont="1" applyFill="1" applyBorder="1" applyAlignment="1">
      <alignment horizontal="center" vertical="center" wrapText="1" readingOrder="1"/>
    </xf>
    <xf numFmtId="0" fontId="13" fillId="2" borderId="7" xfId="0" applyFont="1" applyFill="1" applyBorder="1" applyAlignment="1">
      <alignment horizontal="center" vertical="center" wrapText="1" readingOrder="1"/>
    </xf>
    <xf numFmtId="0" fontId="17" fillId="0" borderId="0" xfId="0" applyFont="1" applyAlignment="1">
      <alignment horizontal="center" vertical="top" wrapText="1" readingOrder="1"/>
    </xf>
    <xf numFmtId="0" fontId="14" fillId="2" borderId="7" xfId="0" applyFont="1" applyFill="1" applyBorder="1" applyAlignment="1">
      <alignment horizontal="center" wrapText="1" readingOrder="1"/>
    </xf>
    <xf numFmtId="0" fontId="13" fillId="2" borderId="13" xfId="0" applyFont="1" applyFill="1" applyBorder="1" applyAlignment="1">
      <alignment horizontal="center" wrapText="1" readingOrder="1"/>
    </xf>
  </cellXfs>
  <cellStyles count="2">
    <cellStyle name="Normal" xfId="0" builtinId="0"/>
    <cellStyle name="Normal 3" xfId="1" xr:uid="{FC695050-B37B-4023-8455-732072E89D39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D2D3D4"/>
      <rgbColor rgb="00E6E7E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showGridLines="0" workbookViewId="0">
      <pane ySplit="2" topLeftCell="A5" activePane="bottomLeft" state="frozen"/>
      <selection pane="bottomLeft" activeCell="A2" sqref="A2"/>
    </sheetView>
  </sheetViews>
  <sheetFormatPr baseColWidth="10" defaultColWidth="9.140625" defaultRowHeight="15"/>
  <cols>
    <col min="1" max="1" width="22.7109375" customWidth="1"/>
    <col min="2" max="2" width="13.42578125" customWidth="1"/>
    <col min="3" max="3" width="13.5703125" customWidth="1"/>
    <col min="4" max="4" width="9.140625" customWidth="1"/>
    <col min="5" max="6" width="13.42578125" customWidth="1"/>
    <col min="7" max="7" width="9.140625" customWidth="1"/>
    <col min="8" max="8" width="0" hidden="1" customWidth="1"/>
    <col min="9" max="9" width="18.28515625" customWidth="1"/>
  </cols>
  <sheetData>
    <row r="1" spans="1:7" ht="25.5" customHeight="1">
      <c r="A1" s="61" t="s">
        <v>0</v>
      </c>
      <c r="B1" s="62"/>
      <c r="C1" s="62"/>
      <c r="D1" s="62"/>
      <c r="E1" s="62"/>
      <c r="F1" s="62"/>
      <c r="G1" s="62"/>
    </row>
    <row r="2" spans="1:7" ht="19.149999999999999" customHeight="1"/>
    <row r="3" spans="1:7">
      <c r="A3" s="1" t="s">
        <v>1</v>
      </c>
      <c r="B3" s="63" t="s">
        <v>2</v>
      </c>
      <c r="C3" s="62"/>
      <c r="D3" s="62"/>
      <c r="E3" s="62"/>
      <c r="F3" s="62"/>
      <c r="G3" s="62"/>
    </row>
    <row r="4" spans="1:7" ht="30">
      <c r="A4" s="2" t="s">
        <v>1</v>
      </c>
      <c r="B4" s="3" t="s">
        <v>3</v>
      </c>
      <c r="C4" s="3" t="s">
        <v>1</v>
      </c>
      <c r="D4" s="4" t="s">
        <v>1</v>
      </c>
      <c r="E4" s="5" t="s">
        <v>4</v>
      </c>
      <c r="F4" s="6" t="s">
        <v>1</v>
      </c>
      <c r="G4" s="7" t="s">
        <v>1</v>
      </c>
    </row>
    <row r="5" spans="1:7">
      <c r="A5" s="2" t="s">
        <v>1</v>
      </c>
      <c r="B5" s="8" t="s">
        <v>5</v>
      </c>
      <c r="C5" s="9" t="s">
        <v>6</v>
      </c>
      <c r="D5" s="9" t="s">
        <v>7</v>
      </c>
      <c r="E5" s="8" t="s">
        <v>5</v>
      </c>
      <c r="F5" s="8" t="s">
        <v>6</v>
      </c>
      <c r="G5" s="8" t="s">
        <v>7</v>
      </c>
    </row>
    <row r="6" spans="1:7">
      <c r="A6" s="10" t="s">
        <v>8</v>
      </c>
      <c r="B6" s="11">
        <v>2394582</v>
      </c>
      <c r="C6" s="11">
        <v>1348764</v>
      </c>
      <c r="D6" s="12">
        <v>0.77538991254214995</v>
      </c>
      <c r="E6" s="11">
        <v>13277665</v>
      </c>
      <c r="F6" s="11">
        <v>13028732</v>
      </c>
      <c r="G6" s="12">
        <v>1.9106464082613701E-2</v>
      </c>
    </row>
    <row r="7" spans="1:7">
      <c r="A7" s="13" t="s">
        <v>9</v>
      </c>
      <c r="B7" s="14">
        <v>2391029</v>
      </c>
      <c r="C7" s="14">
        <v>1347622</v>
      </c>
      <c r="D7" s="15">
        <v>0.77425791505333097</v>
      </c>
      <c r="E7" s="14">
        <v>13246394</v>
      </c>
      <c r="F7" s="14">
        <v>12981954</v>
      </c>
      <c r="G7" s="15">
        <v>2.0369814898435201E-2</v>
      </c>
    </row>
    <row r="8" spans="1:7">
      <c r="A8" s="13" t="s">
        <v>10</v>
      </c>
      <c r="B8" s="14">
        <v>3553</v>
      </c>
      <c r="C8" s="14">
        <v>1142</v>
      </c>
      <c r="D8" s="15">
        <v>2.1112084063047298</v>
      </c>
      <c r="E8" s="14">
        <v>31271</v>
      </c>
      <c r="F8" s="14">
        <v>46778</v>
      </c>
      <c r="G8" s="15">
        <v>-0.331501988114071</v>
      </c>
    </row>
    <row r="9" spans="1:7">
      <c r="A9" s="10" t="s">
        <v>11</v>
      </c>
      <c r="B9" s="11">
        <v>945012</v>
      </c>
      <c r="C9" s="11">
        <v>159354</v>
      </c>
      <c r="D9" s="12">
        <v>4.9302684589028196</v>
      </c>
      <c r="E9" s="11">
        <v>3150771</v>
      </c>
      <c r="F9" s="11">
        <v>4828174</v>
      </c>
      <c r="G9" s="12">
        <v>-0.34741974916397</v>
      </c>
    </row>
    <row r="10" spans="1:7">
      <c r="A10" s="13" t="s">
        <v>9</v>
      </c>
      <c r="B10" s="14">
        <v>903010</v>
      </c>
      <c r="C10" s="14">
        <v>157698</v>
      </c>
      <c r="D10" s="15">
        <v>4.72619817626095</v>
      </c>
      <c r="E10" s="14">
        <v>3055797</v>
      </c>
      <c r="F10" s="14">
        <v>4569253</v>
      </c>
      <c r="G10" s="15">
        <v>-0.331226132586661</v>
      </c>
    </row>
    <row r="11" spans="1:7">
      <c r="A11" s="13" t="s">
        <v>10</v>
      </c>
      <c r="B11" s="14">
        <v>42002</v>
      </c>
      <c r="C11" s="14">
        <v>1656</v>
      </c>
      <c r="D11" s="15">
        <v>24.3635265700483</v>
      </c>
      <c r="E11" s="14">
        <v>94974</v>
      </c>
      <c r="F11" s="14">
        <v>258921</v>
      </c>
      <c r="G11" s="15">
        <v>-0.63319313613032502</v>
      </c>
    </row>
    <row r="12" spans="1:7">
      <c r="A12" s="10" t="s">
        <v>12</v>
      </c>
      <c r="B12" s="11">
        <v>43993</v>
      </c>
      <c r="C12" s="11">
        <v>45479</v>
      </c>
      <c r="D12" s="12">
        <v>-3.2674421161415203E-2</v>
      </c>
      <c r="E12" s="11">
        <v>447831</v>
      </c>
      <c r="F12" s="11">
        <v>427934</v>
      </c>
      <c r="G12" s="12">
        <v>4.6495487621923001E-2</v>
      </c>
    </row>
    <row r="13" spans="1:7">
      <c r="A13" s="10" t="s">
        <v>13</v>
      </c>
      <c r="B13" s="11">
        <v>3383587</v>
      </c>
      <c r="C13" s="11">
        <v>1553597</v>
      </c>
      <c r="D13" s="12">
        <v>1.17790520965218</v>
      </c>
      <c r="E13" s="11">
        <v>16876267</v>
      </c>
      <c r="F13" s="11">
        <v>18284840</v>
      </c>
      <c r="G13" s="12">
        <v>-7.7035019174354305E-2</v>
      </c>
    </row>
    <row r="14" spans="1:7" ht="0" hidden="1" customHeight="1"/>
    <row r="15" spans="1:7" ht="16.899999999999999" customHeight="1"/>
    <row r="16" spans="1:7">
      <c r="A16" s="1" t="s">
        <v>1</v>
      </c>
      <c r="B16" s="63" t="s">
        <v>14</v>
      </c>
      <c r="C16" s="62"/>
      <c r="D16" s="62"/>
      <c r="E16" s="62"/>
      <c r="F16" s="62"/>
      <c r="G16" s="62"/>
    </row>
    <row r="17" spans="1:7" ht="30">
      <c r="A17" s="2" t="s">
        <v>1</v>
      </c>
      <c r="B17" s="16" t="s">
        <v>3</v>
      </c>
      <c r="C17" s="3" t="s">
        <v>1</v>
      </c>
      <c r="D17" s="4" t="s">
        <v>1</v>
      </c>
      <c r="E17" s="17" t="s">
        <v>4</v>
      </c>
      <c r="F17" s="6" t="s">
        <v>1</v>
      </c>
      <c r="G17" s="7" t="s">
        <v>1</v>
      </c>
    </row>
    <row r="18" spans="1:7">
      <c r="A18" s="2" t="s">
        <v>1</v>
      </c>
      <c r="B18" s="8" t="s">
        <v>5</v>
      </c>
      <c r="C18" s="9" t="s">
        <v>6</v>
      </c>
      <c r="D18" s="9" t="s">
        <v>7</v>
      </c>
      <c r="E18" s="8" t="s">
        <v>5</v>
      </c>
      <c r="F18" s="8" t="s">
        <v>6</v>
      </c>
      <c r="G18" s="8" t="s">
        <v>7</v>
      </c>
    </row>
    <row r="19" spans="1:7">
      <c r="A19" s="10" t="s">
        <v>8</v>
      </c>
      <c r="B19" s="11">
        <v>37557</v>
      </c>
      <c r="C19" s="11">
        <v>31013</v>
      </c>
      <c r="D19" s="12">
        <v>0.21100828684745099</v>
      </c>
      <c r="E19" s="11">
        <v>285825</v>
      </c>
      <c r="F19" s="11">
        <v>267186</v>
      </c>
      <c r="G19" s="12">
        <v>6.9760391637286395E-2</v>
      </c>
    </row>
    <row r="20" spans="1:7">
      <c r="A20" s="13" t="s">
        <v>9</v>
      </c>
      <c r="B20" s="14">
        <v>36376</v>
      </c>
      <c r="C20" s="14">
        <v>29865</v>
      </c>
      <c r="D20" s="15">
        <v>0.21801439812489501</v>
      </c>
      <c r="E20" s="14">
        <v>273448</v>
      </c>
      <c r="F20" s="14">
        <v>255611</v>
      </c>
      <c r="G20" s="15">
        <v>6.9781816901463595E-2</v>
      </c>
    </row>
    <row r="21" spans="1:7">
      <c r="A21" s="13" t="s">
        <v>10</v>
      </c>
      <c r="B21" s="14">
        <v>460</v>
      </c>
      <c r="C21" s="14">
        <v>392</v>
      </c>
      <c r="D21" s="15">
        <v>0.17346938775510201</v>
      </c>
      <c r="E21" s="14">
        <v>5596</v>
      </c>
      <c r="F21" s="14">
        <v>4570</v>
      </c>
      <c r="G21" s="15">
        <v>0.224507658643326</v>
      </c>
    </row>
    <row r="22" spans="1:7">
      <c r="A22" s="13" t="s">
        <v>15</v>
      </c>
      <c r="B22" s="14">
        <v>721</v>
      </c>
      <c r="C22" s="14">
        <v>756</v>
      </c>
      <c r="D22" s="15">
        <v>-4.6296296296296301E-2</v>
      </c>
      <c r="E22" s="14">
        <v>6781</v>
      </c>
      <c r="F22" s="14">
        <v>7005</v>
      </c>
      <c r="G22" s="15">
        <v>-3.197715917202E-2</v>
      </c>
    </row>
    <row r="23" spans="1:7">
      <c r="A23" s="10" t="s">
        <v>11</v>
      </c>
      <c r="B23" s="11">
        <v>9242</v>
      </c>
      <c r="C23" s="11">
        <v>4065</v>
      </c>
      <c r="D23" s="12">
        <v>1.27355473554736</v>
      </c>
      <c r="E23" s="11">
        <v>44921</v>
      </c>
      <c r="F23" s="11">
        <v>60047</v>
      </c>
      <c r="G23" s="12">
        <v>-0.25190267623694801</v>
      </c>
    </row>
    <row r="24" spans="1:7">
      <c r="A24" s="13" t="s">
        <v>9</v>
      </c>
      <c r="B24" s="14">
        <v>7996</v>
      </c>
      <c r="C24" s="14">
        <v>3219</v>
      </c>
      <c r="D24" s="15">
        <v>1.48400124262193</v>
      </c>
      <c r="E24" s="14">
        <v>35301</v>
      </c>
      <c r="F24" s="14">
        <v>50622</v>
      </c>
      <c r="G24" s="15">
        <v>-0.302654972146498</v>
      </c>
    </row>
    <row r="25" spans="1:7">
      <c r="A25" s="13" t="s">
        <v>10</v>
      </c>
      <c r="B25" s="14">
        <v>668</v>
      </c>
      <c r="C25" s="14">
        <v>228</v>
      </c>
      <c r="D25" s="15">
        <v>1.9298245614035101</v>
      </c>
      <c r="E25" s="14">
        <v>3645</v>
      </c>
      <c r="F25" s="14">
        <v>3987</v>
      </c>
      <c r="G25" s="15">
        <v>-8.5778781038374705E-2</v>
      </c>
    </row>
    <row r="26" spans="1:7">
      <c r="A26" s="13" t="s">
        <v>15</v>
      </c>
      <c r="B26" s="14">
        <v>578</v>
      </c>
      <c r="C26" s="14">
        <v>618</v>
      </c>
      <c r="D26" s="15">
        <v>-6.4724919093851099E-2</v>
      </c>
      <c r="E26" s="14">
        <v>5975</v>
      </c>
      <c r="F26" s="14">
        <v>5438</v>
      </c>
      <c r="G26" s="15">
        <v>9.8749540272158903E-2</v>
      </c>
    </row>
    <row r="27" spans="1:7">
      <c r="A27" s="10" t="s">
        <v>12</v>
      </c>
      <c r="B27" s="11">
        <v>3173</v>
      </c>
      <c r="C27" s="11">
        <v>3385</v>
      </c>
      <c r="D27" s="12">
        <v>-6.2629246676513997E-2</v>
      </c>
      <c r="E27" s="11">
        <v>32891</v>
      </c>
      <c r="F27" s="11">
        <v>34767</v>
      </c>
      <c r="G27" s="12">
        <v>-5.3959214197371097E-2</v>
      </c>
    </row>
    <row r="28" spans="1:7">
      <c r="A28" s="10" t="s">
        <v>16</v>
      </c>
      <c r="B28" s="11">
        <v>49972</v>
      </c>
      <c r="C28" s="11">
        <v>38463</v>
      </c>
      <c r="D28" s="12">
        <v>0.299222629540078</v>
      </c>
      <c r="E28" s="11">
        <v>363637</v>
      </c>
      <c r="F28" s="11">
        <v>362000</v>
      </c>
      <c r="G28" s="12">
        <v>4.5220994475138098E-3</v>
      </c>
    </row>
    <row r="29" spans="1:7" ht="0.2" customHeight="1"/>
    <row r="30" spans="1:7">
      <c r="A30" s="13" t="s">
        <v>17</v>
      </c>
      <c r="B30" s="14">
        <v>7441</v>
      </c>
      <c r="C30" s="14">
        <v>9323</v>
      </c>
      <c r="D30" s="15">
        <v>-0.201866352032608</v>
      </c>
      <c r="E30" s="14">
        <v>88652</v>
      </c>
      <c r="F30" s="14">
        <v>80085</v>
      </c>
      <c r="G30" s="15">
        <v>0.106973840294687</v>
      </c>
    </row>
    <row r="31" spans="1:7">
      <c r="A31" s="10" t="s">
        <v>18</v>
      </c>
      <c r="B31" s="11">
        <v>57413</v>
      </c>
      <c r="C31" s="11">
        <v>47786</v>
      </c>
      <c r="D31" s="12">
        <v>0.201460678859917</v>
      </c>
      <c r="E31" s="11">
        <v>452289</v>
      </c>
      <c r="F31" s="11">
        <v>442085</v>
      </c>
      <c r="G31" s="12">
        <v>2.30815340941222E-2</v>
      </c>
    </row>
    <row r="32" spans="1:7" ht="0" hidden="1" customHeight="1"/>
  </sheetData>
  <mergeCells count="3">
    <mergeCell ref="A1:G1"/>
    <mergeCell ref="B3:G3"/>
    <mergeCell ref="B16:G16"/>
  </mergeCells>
  <pageMargins left="0.7" right="0.7" top="0.75" bottom="0.75" header="0.3" footer="0.3"/>
  <pageSetup paperSize="9" orientation="landscape" horizontalDpi="300" verticalDpi="300" r:id="rId1"/>
  <headerFooter alignWithMargins="0">
    <oddFooter>&amp;L&amp;"Arial,Regular"&amp;7 Rapportdato 04.11.2021 17:03:45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C34AE2-088D-477C-AE4E-2539D63DDE17}">
  <dimension ref="A1:R35"/>
  <sheetViews>
    <sheetView showGridLines="0" tabSelected="1" workbookViewId="0">
      <pane ySplit="2" topLeftCell="A8" activePane="bottomLeft" state="frozen"/>
      <selection pane="bottomLeft" activeCell="J22" sqref="J22"/>
    </sheetView>
  </sheetViews>
  <sheetFormatPr baseColWidth="10" defaultColWidth="9.140625" defaultRowHeight="15"/>
  <cols>
    <col min="1" max="1" width="22.7109375" style="18" customWidth="1"/>
    <col min="2" max="2" width="9.28515625" style="18" bestFit="1" customWidth="1"/>
    <col min="3" max="3" width="9.140625" style="18" bestFit="1" customWidth="1"/>
    <col min="4" max="4" width="9.140625" style="18" customWidth="1"/>
    <col min="5" max="6" width="10.140625" style="18" bestFit="1" customWidth="1"/>
    <col min="7" max="7" width="9.140625" style="18" customWidth="1"/>
    <col min="8" max="8" width="0" style="18" hidden="1" customWidth="1"/>
    <col min="9" max="9" width="18.28515625" style="18" customWidth="1"/>
    <col min="10" max="10" width="24.42578125" style="18" bestFit="1" customWidth="1"/>
    <col min="11" max="15" width="9.140625" style="18"/>
    <col min="16" max="16" width="24.42578125" style="18" bestFit="1" customWidth="1"/>
    <col min="17" max="16384" width="9.140625" style="18"/>
  </cols>
  <sheetData>
    <row r="1" spans="1:7" ht="25.5" customHeight="1">
      <c r="A1" s="61" t="s">
        <v>0</v>
      </c>
      <c r="B1" s="62"/>
      <c r="C1" s="62"/>
      <c r="D1" s="62"/>
      <c r="E1" s="62"/>
      <c r="F1" s="62"/>
      <c r="G1" s="62"/>
    </row>
    <row r="2" spans="1:7" ht="19.149999999999999" customHeight="1"/>
    <row r="3" spans="1:7">
      <c r="A3" s="19" t="s">
        <v>1</v>
      </c>
      <c r="B3" s="63" t="s">
        <v>2</v>
      </c>
      <c r="C3" s="62"/>
      <c r="D3" s="62"/>
      <c r="E3" s="62"/>
      <c r="F3" s="62"/>
      <c r="G3" s="62"/>
    </row>
    <row r="4" spans="1:7" ht="30">
      <c r="A4" s="2" t="s">
        <v>1</v>
      </c>
      <c r="B4" s="3" t="s">
        <v>3</v>
      </c>
      <c r="C4" s="3" t="s">
        <v>1</v>
      </c>
      <c r="D4" s="4" t="s">
        <v>1</v>
      </c>
      <c r="E4" s="5" t="s">
        <v>4</v>
      </c>
      <c r="F4" s="6" t="s">
        <v>1</v>
      </c>
      <c r="G4" s="7" t="s">
        <v>1</v>
      </c>
    </row>
    <row r="5" spans="1:7">
      <c r="A5" s="2" t="s">
        <v>1</v>
      </c>
      <c r="B5" s="8" t="s">
        <v>5</v>
      </c>
      <c r="C5" s="9">
        <v>2019</v>
      </c>
      <c r="D5" s="9" t="s">
        <v>7</v>
      </c>
      <c r="E5" s="8" t="s">
        <v>5</v>
      </c>
      <c r="F5" s="8">
        <v>2019</v>
      </c>
      <c r="G5" s="8" t="s">
        <v>7</v>
      </c>
    </row>
    <row r="6" spans="1:7">
      <c r="A6" s="10" t="s">
        <v>8</v>
      </c>
      <c r="B6" s="11">
        <v>2394582</v>
      </c>
      <c r="C6" s="11">
        <v>2897491</v>
      </c>
      <c r="D6" s="12">
        <f>B6/C6-1</f>
        <v>-0.17356706198569727</v>
      </c>
      <c r="E6" s="11">
        <v>13277665</v>
      </c>
      <c r="F6" s="11">
        <v>25942080</v>
      </c>
      <c r="G6" s="12">
        <f>E6/F6-1</f>
        <v>-0.48818040033798371</v>
      </c>
    </row>
    <row r="7" spans="1:7">
      <c r="A7" s="13" t="s">
        <v>9</v>
      </c>
      <c r="B7" s="14">
        <v>2391029</v>
      </c>
      <c r="C7" s="14">
        <v>2894630</v>
      </c>
      <c r="D7" s="15">
        <f t="shared" ref="D7:D13" si="0">B7/C7-1</f>
        <v>-0.17397767590331059</v>
      </c>
      <c r="E7" s="14">
        <v>13246394</v>
      </c>
      <c r="F7" s="14">
        <v>25897803</v>
      </c>
      <c r="G7" s="15">
        <f t="shared" ref="G7:G13" si="1">E7/F7-1</f>
        <v>-0.48851282867508106</v>
      </c>
    </row>
    <row r="8" spans="1:7">
      <c r="A8" s="13" t="s">
        <v>10</v>
      </c>
      <c r="B8" s="14">
        <v>3553</v>
      </c>
      <c r="C8" s="14">
        <v>2861</v>
      </c>
      <c r="D8" s="15">
        <f t="shared" si="0"/>
        <v>0.24187347081440058</v>
      </c>
      <c r="E8" s="14">
        <v>31271</v>
      </c>
      <c r="F8" s="14">
        <v>44277</v>
      </c>
      <c r="G8" s="15">
        <f t="shared" si="1"/>
        <v>-0.29374167174831178</v>
      </c>
    </row>
    <row r="9" spans="1:7">
      <c r="A9" s="10" t="s">
        <v>11</v>
      </c>
      <c r="B9" s="11">
        <v>945012</v>
      </c>
      <c r="C9" s="11">
        <v>1986772</v>
      </c>
      <c r="D9" s="12">
        <f t="shared" si="0"/>
        <v>-0.52434803792282159</v>
      </c>
      <c r="E9" s="11">
        <v>3150771</v>
      </c>
      <c r="F9" s="11">
        <v>19688919</v>
      </c>
      <c r="G9" s="12">
        <f t="shared" si="1"/>
        <v>-0.83997237227701538</v>
      </c>
    </row>
    <row r="10" spans="1:7">
      <c r="A10" s="13" t="s">
        <v>9</v>
      </c>
      <c r="B10" s="14">
        <v>903010</v>
      </c>
      <c r="C10" s="14">
        <v>1851813</v>
      </c>
      <c r="D10" s="15">
        <f t="shared" si="0"/>
        <v>-0.51236436940447017</v>
      </c>
      <c r="E10" s="14">
        <v>3055797</v>
      </c>
      <c r="F10" s="14">
        <v>18021628</v>
      </c>
      <c r="G10" s="15">
        <f t="shared" si="1"/>
        <v>-0.83043723907740186</v>
      </c>
    </row>
    <row r="11" spans="1:7">
      <c r="A11" s="13" t="s">
        <v>10</v>
      </c>
      <c r="B11" s="14">
        <v>42002</v>
      </c>
      <c r="C11" s="14">
        <v>134959</v>
      </c>
      <c r="D11" s="15">
        <f t="shared" si="0"/>
        <v>-0.68877955527234191</v>
      </c>
      <c r="E11" s="14">
        <v>94974</v>
      </c>
      <c r="F11" s="14">
        <v>1667291</v>
      </c>
      <c r="G11" s="15">
        <f t="shared" si="1"/>
        <v>-0.94303693836288927</v>
      </c>
    </row>
    <row r="12" spans="1:7">
      <c r="A12" s="10" t="s">
        <v>12</v>
      </c>
      <c r="B12" s="11">
        <v>43993</v>
      </c>
      <c r="C12" s="11">
        <v>54674</v>
      </c>
      <c r="D12" s="12">
        <f t="shared" si="0"/>
        <v>-0.19535793978856497</v>
      </c>
      <c r="E12" s="11">
        <v>447831</v>
      </c>
      <c r="F12" s="11">
        <v>495433</v>
      </c>
      <c r="G12" s="12">
        <f t="shared" si="1"/>
        <v>-9.6081609420446412E-2</v>
      </c>
    </row>
    <row r="13" spans="1:7">
      <c r="A13" s="10" t="s">
        <v>13</v>
      </c>
      <c r="B13" s="11">
        <f>B6+B9+B12</f>
        <v>3383587</v>
      </c>
      <c r="C13" s="11">
        <f>C6+C9+C12</f>
        <v>4938937</v>
      </c>
      <c r="D13" s="12">
        <f t="shared" si="0"/>
        <v>-0.31491594243862597</v>
      </c>
      <c r="E13" s="11">
        <f>E6+E9+E12</f>
        <v>16876267</v>
      </c>
      <c r="F13" s="11">
        <f>F6+F9+F12</f>
        <v>46126432</v>
      </c>
      <c r="G13" s="12">
        <f t="shared" si="1"/>
        <v>-0.63413023144734026</v>
      </c>
    </row>
    <row r="14" spans="1:7" ht="0" hidden="1" customHeight="1"/>
    <row r="15" spans="1:7" ht="16.899999999999999" customHeight="1"/>
    <row r="16" spans="1:7">
      <c r="A16" s="19" t="s">
        <v>1</v>
      </c>
      <c r="B16" s="63" t="s">
        <v>14</v>
      </c>
      <c r="C16" s="62"/>
      <c r="D16" s="62"/>
      <c r="E16" s="62"/>
      <c r="F16" s="62"/>
      <c r="G16" s="62"/>
    </row>
    <row r="17" spans="1:18" ht="30">
      <c r="A17" s="2" t="s">
        <v>1</v>
      </c>
      <c r="B17" s="16" t="s">
        <v>3</v>
      </c>
      <c r="C17" s="3" t="s">
        <v>1</v>
      </c>
      <c r="D17" s="4" t="s">
        <v>1</v>
      </c>
      <c r="E17" s="17" t="s">
        <v>4</v>
      </c>
      <c r="F17" s="6" t="s">
        <v>1</v>
      </c>
      <c r="G17" s="7" t="s">
        <v>1</v>
      </c>
    </row>
    <row r="18" spans="1:18">
      <c r="A18" s="2" t="s">
        <v>1</v>
      </c>
      <c r="B18" s="8" t="s">
        <v>5</v>
      </c>
      <c r="C18" s="9">
        <v>2019</v>
      </c>
      <c r="D18" s="9" t="s">
        <v>7</v>
      </c>
      <c r="E18" s="8" t="s">
        <v>5</v>
      </c>
      <c r="F18" s="8">
        <v>2019</v>
      </c>
      <c r="G18" s="8" t="s">
        <v>7</v>
      </c>
      <c r="J18" s="56"/>
      <c r="K18" s="56"/>
      <c r="L18" s="56"/>
      <c r="P18" s="56"/>
      <c r="Q18" s="56"/>
      <c r="R18" s="56"/>
    </row>
    <row r="19" spans="1:18">
      <c r="A19" s="10" t="s">
        <v>8</v>
      </c>
      <c r="B19" s="11">
        <f>SUM(B20:B22)</f>
        <v>37557</v>
      </c>
      <c r="C19" s="11">
        <f>SUM(C20:C22)</f>
        <v>41482</v>
      </c>
      <c r="D19" s="12">
        <f>B19/C19-1</f>
        <v>-9.461935297237356E-2</v>
      </c>
      <c r="E19" s="11">
        <f>SUM(E20:E22)</f>
        <v>285825</v>
      </c>
      <c r="F19" s="11">
        <f>SUM(F20:F22)</f>
        <v>370459</v>
      </c>
      <c r="G19" s="12">
        <f>E19/F19-1</f>
        <v>-0.22845713020874103</v>
      </c>
      <c r="J19" s="57"/>
      <c r="K19" s="55"/>
      <c r="L19" s="55"/>
      <c r="P19" s="57"/>
      <c r="Q19" s="55"/>
      <c r="R19" s="55"/>
    </row>
    <row r="20" spans="1:18">
      <c r="A20" s="13" t="s">
        <v>9</v>
      </c>
      <c r="B20" s="14">
        <v>36376</v>
      </c>
      <c r="C20" s="14">
        <v>40387</v>
      </c>
      <c r="D20" s="15">
        <f t="shared" ref="D20:D31" si="2">B20/C20-1</f>
        <v>-9.9314135736746967E-2</v>
      </c>
      <c r="E20" s="14">
        <v>273448</v>
      </c>
      <c r="F20" s="14">
        <v>359704</v>
      </c>
      <c r="G20" s="15">
        <f t="shared" ref="G20:G31" si="3">E20/F20-1</f>
        <v>-0.23979716655917083</v>
      </c>
      <c r="J20" s="58"/>
      <c r="K20" s="55"/>
      <c r="L20" s="55"/>
      <c r="P20" s="58"/>
      <c r="Q20" s="55"/>
      <c r="R20" s="55"/>
    </row>
    <row r="21" spans="1:18">
      <c r="A21" s="13" t="s">
        <v>10</v>
      </c>
      <c r="B21" s="14">
        <v>460</v>
      </c>
      <c r="C21" s="14">
        <v>275</v>
      </c>
      <c r="D21" s="15">
        <f t="shared" si="2"/>
        <v>0.67272727272727262</v>
      </c>
      <c r="E21" s="14">
        <v>5596</v>
      </c>
      <c r="F21" s="14">
        <v>5009</v>
      </c>
      <c r="G21" s="15">
        <f t="shared" si="3"/>
        <v>0.11718905969255333</v>
      </c>
      <c r="J21" s="58"/>
      <c r="K21" s="55"/>
      <c r="L21" s="55"/>
      <c r="P21" s="58"/>
      <c r="Q21" s="55"/>
      <c r="R21" s="55"/>
    </row>
    <row r="22" spans="1:18">
      <c r="A22" s="13" t="s">
        <v>15</v>
      </c>
      <c r="B22" s="14">
        <v>721</v>
      </c>
      <c r="C22" s="14">
        <v>820</v>
      </c>
      <c r="D22" s="15">
        <f t="shared" si="2"/>
        <v>-0.12073170731707317</v>
      </c>
      <c r="E22" s="14">
        <v>6781</v>
      </c>
      <c r="F22" s="14">
        <v>5746</v>
      </c>
      <c r="G22" s="15">
        <f t="shared" si="3"/>
        <v>0.18012530455969378</v>
      </c>
      <c r="J22" s="54"/>
      <c r="K22" s="55"/>
      <c r="L22" s="55"/>
      <c r="P22" s="54"/>
      <c r="Q22" s="55"/>
      <c r="R22" s="55"/>
    </row>
    <row r="23" spans="1:18">
      <c r="A23" s="10" t="s">
        <v>11</v>
      </c>
      <c r="B23" s="11">
        <f>SUM(B24:B26)</f>
        <v>9242</v>
      </c>
      <c r="C23" s="11">
        <f>SUM(C24:C26)</f>
        <v>16992</v>
      </c>
      <c r="D23" s="12">
        <f t="shared" si="2"/>
        <v>-0.4560969868173258</v>
      </c>
      <c r="E23" s="11">
        <f>SUM(E24:E26)</f>
        <v>44921</v>
      </c>
      <c r="F23" s="11">
        <f>SUM(F24:F26)</f>
        <v>165032</v>
      </c>
      <c r="G23" s="12">
        <f t="shared" si="3"/>
        <v>-0.72780430461971013</v>
      </c>
      <c r="J23" s="54"/>
      <c r="K23" s="55"/>
      <c r="L23" s="55"/>
      <c r="P23" s="54"/>
      <c r="Q23" s="55"/>
      <c r="R23" s="55"/>
    </row>
    <row r="24" spans="1:18">
      <c r="A24" s="13" t="s">
        <v>9</v>
      </c>
      <c r="B24" s="14">
        <v>7996</v>
      </c>
      <c r="C24" s="14">
        <v>15322</v>
      </c>
      <c r="D24" s="15">
        <f t="shared" si="2"/>
        <v>-0.47813601357525126</v>
      </c>
      <c r="E24" s="14">
        <v>35301</v>
      </c>
      <c r="F24" s="14">
        <v>146087</v>
      </c>
      <c r="G24" s="15">
        <f t="shared" si="3"/>
        <v>-0.75835632191776137</v>
      </c>
      <c r="J24" s="54"/>
      <c r="K24" s="55"/>
      <c r="L24" s="55"/>
      <c r="M24" s="54"/>
      <c r="N24" s="55"/>
      <c r="O24" s="55"/>
      <c r="P24" s="54"/>
      <c r="Q24" s="55"/>
      <c r="R24" s="55"/>
    </row>
    <row r="25" spans="1:18">
      <c r="A25" s="13" t="s">
        <v>10</v>
      </c>
      <c r="B25" s="14">
        <v>668</v>
      </c>
      <c r="C25" s="14">
        <v>1076</v>
      </c>
      <c r="D25" s="15">
        <f t="shared" si="2"/>
        <v>-0.379182156133829</v>
      </c>
      <c r="E25" s="14">
        <v>3645</v>
      </c>
      <c r="F25" s="14">
        <v>13397</v>
      </c>
      <c r="G25" s="15">
        <f t="shared" si="3"/>
        <v>-0.72792416212584909</v>
      </c>
      <c r="J25" s="54"/>
      <c r="K25" s="55"/>
      <c r="L25" s="55"/>
      <c r="M25" s="54"/>
      <c r="N25" s="55"/>
      <c r="O25" s="55"/>
      <c r="P25" s="54"/>
      <c r="Q25" s="55"/>
      <c r="R25" s="55"/>
    </row>
    <row r="26" spans="1:18">
      <c r="A26" s="13" t="s">
        <v>15</v>
      </c>
      <c r="B26" s="14">
        <v>578</v>
      </c>
      <c r="C26" s="14">
        <v>594</v>
      </c>
      <c r="D26" s="15">
        <f t="shared" si="2"/>
        <v>-2.6936026936026924E-2</v>
      </c>
      <c r="E26" s="14">
        <v>5975</v>
      </c>
      <c r="F26" s="14">
        <v>5548</v>
      </c>
      <c r="G26" s="15">
        <f t="shared" si="3"/>
        <v>7.6964671953857255E-2</v>
      </c>
      <c r="J26" s="54"/>
      <c r="K26" s="55"/>
      <c r="L26" s="55"/>
      <c r="M26" s="54"/>
      <c r="N26" s="55"/>
      <c r="O26" s="55"/>
      <c r="P26" s="57"/>
      <c r="Q26" s="55"/>
      <c r="R26" s="55"/>
    </row>
    <row r="27" spans="1:18">
      <c r="A27" s="10" t="s">
        <v>12</v>
      </c>
      <c r="B27" s="11">
        <v>3173</v>
      </c>
      <c r="C27" s="11">
        <v>3815</v>
      </c>
      <c r="D27" s="12">
        <f t="shared" si="2"/>
        <v>-0.16828309305373523</v>
      </c>
      <c r="E27" s="11">
        <v>32891</v>
      </c>
      <c r="F27" s="11">
        <v>35231</v>
      </c>
      <c r="G27" s="12">
        <f t="shared" si="3"/>
        <v>-6.6418778916295329E-2</v>
      </c>
      <c r="J27" s="54"/>
      <c r="K27" s="55"/>
      <c r="L27" s="55"/>
      <c r="M27" s="54"/>
      <c r="N27" s="55"/>
      <c r="O27" s="55"/>
      <c r="P27" s="58"/>
      <c r="Q27" s="55"/>
      <c r="R27" s="55"/>
    </row>
    <row r="28" spans="1:18">
      <c r="A28" s="10" t="s">
        <v>16</v>
      </c>
      <c r="B28" s="11">
        <f>B19+B23+B27</f>
        <v>49972</v>
      </c>
      <c r="C28" s="11">
        <f>C19+C23+C27</f>
        <v>62289</v>
      </c>
      <c r="D28" s="12">
        <f t="shared" si="2"/>
        <v>-0.1977395687842155</v>
      </c>
      <c r="E28" s="11">
        <f>E19+E23+E27</f>
        <v>363637</v>
      </c>
      <c r="F28" s="11">
        <f>F19+F23+F27</f>
        <v>570722</v>
      </c>
      <c r="G28" s="12">
        <f t="shared" si="3"/>
        <v>-0.36284741082348326</v>
      </c>
      <c r="J28" s="58"/>
      <c r="K28" s="55"/>
      <c r="L28" s="55"/>
      <c r="P28" s="58"/>
      <c r="Q28" s="55"/>
      <c r="R28" s="55"/>
    </row>
    <row r="29" spans="1:18" ht="0.2" customHeight="1">
      <c r="D29" s="18" t="e">
        <f t="shared" si="2"/>
        <v>#DIV/0!</v>
      </c>
      <c r="G29" s="18" t="e">
        <f t="shared" si="3"/>
        <v>#DIV/0!</v>
      </c>
      <c r="J29" s="54"/>
      <c r="K29" s="55"/>
      <c r="L29" s="55"/>
      <c r="P29" s="54"/>
      <c r="Q29" s="55"/>
      <c r="R29" s="55"/>
    </row>
    <row r="30" spans="1:18">
      <c r="A30" s="13" t="s">
        <v>17</v>
      </c>
      <c r="B30" s="14">
        <v>7441</v>
      </c>
      <c r="C30" s="14">
        <v>8721</v>
      </c>
      <c r="D30" s="15">
        <f t="shared" si="2"/>
        <v>-0.14677215915606012</v>
      </c>
      <c r="E30" s="14">
        <v>88652</v>
      </c>
      <c r="F30" s="14">
        <v>90249</v>
      </c>
      <c r="G30" s="15">
        <f t="shared" si="3"/>
        <v>-1.7695486930603077E-2</v>
      </c>
      <c r="J30" s="54"/>
      <c r="K30" s="55"/>
      <c r="L30" s="55"/>
      <c r="P30" s="54"/>
      <c r="Q30" s="55"/>
      <c r="R30" s="55"/>
    </row>
    <row r="31" spans="1:18">
      <c r="A31" s="10" t="s">
        <v>18</v>
      </c>
      <c r="B31" s="11">
        <f>B28+B30</f>
        <v>57413</v>
      </c>
      <c r="C31" s="11">
        <f>C28+C30</f>
        <v>71010</v>
      </c>
      <c r="D31" s="12">
        <f t="shared" si="2"/>
        <v>-0.19148007322912264</v>
      </c>
      <c r="E31" s="11">
        <f>E28+E30</f>
        <v>452289</v>
      </c>
      <c r="F31" s="11">
        <f>F28+F30</f>
        <v>660971</v>
      </c>
      <c r="G31" s="12">
        <f t="shared" si="3"/>
        <v>-0.31572035686890954</v>
      </c>
      <c r="J31" s="54"/>
      <c r="K31" s="55"/>
      <c r="L31" s="55"/>
      <c r="P31" s="54"/>
      <c r="Q31" s="55"/>
      <c r="R31" s="55"/>
    </row>
    <row r="32" spans="1:18" ht="0" hidden="1" customHeight="1">
      <c r="J32" s="54"/>
      <c r="K32" s="55"/>
      <c r="L32" s="55"/>
      <c r="P32" s="54"/>
      <c r="Q32" s="55"/>
      <c r="R32" s="55"/>
    </row>
    <row r="33" spans="10:18">
      <c r="J33" s="57"/>
      <c r="K33" s="55"/>
      <c r="L33" s="55"/>
      <c r="P33" s="57"/>
      <c r="Q33" s="55"/>
      <c r="R33" s="55"/>
    </row>
    <row r="34" spans="10:18">
      <c r="J34" s="59"/>
      <c r="K34" s="59"/>
      <c r="L34" s="59"/>
      <c r="P34" s="59"/>
      <c r="Q34" s="59"/>
      <c r="R34" s="59"/>
    </row>
    <row r="35" spans="10:18">
      <c r="J35" s="59"/>
      <c r="K35" s="60"/>
      <c r="L35" s="60"/>
      <c r="P35" s="59"/>
      <c r="Q35" s="60"/>
      <c r="R35" s="60"/>
    </row>
  </sheetData>
  <mergeCells count="3">
    <mergeCell ref="A1:G1"/>
    <mergeCell ref="B3:G3"/>
    <mergeCell ref="B16:G16"/>
  </mergeCells>
  <pageMargins left="0.7" right="0.7" top="0.75" bottom="0.75" header="0.3" footer="0.3"/>
  <pageSetup paperSize="9" orientation="landscape" horizontalDpi="300" verticalDpi="300" r:id="rId1"/>
  <headerFooter alignWithMargins="0">
    <oddFooter>&amp;L&amp;"Arial,Regular"&amp;7 Rapportdato 04.11.2021 17:03:45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AAD3D-58F4-4177-B0E2-A7A8134636E1}">
  <sheetPr>
    <pageSetUpPr fitToPage="1"/>
  </sheetPr>
  <dimension ref="A1:R50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baseColWidth="10" defaultColWidth="9.140625" defaultRowHeight="15"/>
  <cols>
    <col min="1" max="1" width="28.28515625" style="20" customWidth="1"/>
    <col min="2" max="2" width="7" style="20" customWidth="1"/>
    <col min="3" max="3" width="11.28515625" style="20" customWidth="1"/>
    <col min="4" max="4" width="8.5703125" style="20" customWidth="1"/>
    <col min="5" max="5" width="11.28515625" style="20" customWidth="1"/>
    <col min="6" max="6" width="8.140625" style="20" customWidth="1"/>
    <col min="7" max="7" width="11.28515625" style="20" customWidth="1"/>
    <col min="8" max="8" width="8.5703125" style="20" customWidth="1"/>
    <col min="9" max="9" width="11.28515625" style="20" customWidth="1"/>
    <col min="10" max="10" width="8.140625" style="20" customWidth="1"/>
    <col min="11" max="11" width="8.5703125" style="20" customWidth="1"/>
    <col min="12" max="12" width="8.140625" style="20" customWidth="1"/>
    <col min="13" max="13" width="11.28515625" style="20" customWidth="1"/>
    <col min="14" max="14" width="8.140625" style="20" customWidth="1"/>
    <col min="15" max="15" width="8.5703125" style="20" customWidth="1"/>
    <col min="16" max="16" width="11.28515625" style="20" customWidth="1"/>
    <col min="17" max="17" width="5.42578125" style="20" customWidth="1"/>
    <col min="18" max="18" width="2.7109375" style="20" customWidth="1"/>
    <col min="19" max="19" width="4.7109375" style="20" customWidth="1"/>
    <col min="20" max="16384" width="9.140625" style="20"/>
  </cols>
  <sheetData>
    <row r="1" spans="1:18" ht="14.1" customHeight="1"/>
    <row r="2" spans="1:18" ht="27.2" customHeight="1">
      <c r="A2" s="66" t="s">
        <v>114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8" ht="12.2" customHeight="1"/>
    <row r="4" spans="1:18">
      <c r="A4" s="40" t="s">
        <v>1</v>
      </c>
      <c r="B4" s="40" t="s">
        <v>1</v>
      </c>
      <c r="C4" s="68" t="s">
        <v>113</v>
      </c>
      <c r="D4" s="69"/>
      <c r="E4" s="69"/>
      <c r="F4" s="69"/>
      <c r="G4" s="69"/>
      <c r="H4" s="69"/>
      <c r="I4" s="69"/>
      <c r="J4" s="69"/>
      <c r="K4" s="39" t="s">
        <v>1</v>
      </c>
      <c r="L4" s="39" t="s">
        <v>1</v>
      </c>
      <c r="M4" s="39" t="s">
        <v>1</v>
      </c>
      <c r="N4" s="38" t="s">
        <v>1</v>
      </c>
      <c r="O4" s="37" t="s">
        <v>1</v>
      </c>
      <c r="P4" s="70" t="s">
        <v>1</v>
      </c>
      <c r="Q4" s="71"/>
      <c r="R4" s="72"/>
    </row>
    <row r="5" spans="1:18" ht="15.75">
      <c r="A5" s="36" t="s">
        <v>1</v>
      </c>
      <c r="B5" s="36" t="s">
        <v>1</v>
      </c>
      <c r="C5" s="73" t="s">
        <v>8</v>
      </c>
      <c r="D5" s="71"/>
      <c r="E5" s="71"/>
      <c r="F5" s="71"/>
      <c r="G5" s="73" t="s">
        <v>11</v>
      </c>
      <c r="H5" s="71"/>
      <c r="I5" s="71"/>
      <c r="J5" s="71"/>
      <c r="K5" s="74" t="s">
        <v>12</v>
      </c>
      <c r="L5" s="69"/>
      <c r="M5" s="75" t="s">
        <v>112</v>
      </c>
      <c r="N5" s="65"/>
      <c r="O5" s="35" t="s">
        <v>111</v>
      </c>
      <c r="P5" s="76" t="s">
        <v>110</v>
      </c>
      <c r="Q5" s="67"/>
      <c r="R5" s="77"/>
    </row>
    <row r="6" spans="1:18">
      <c r="A6" s="34" t="s">
        <v>109</v>
      </c>
      <c r="B6" s="33" t="s">
        <v>108</v>
      </c>
      <c r="C6" s="32" t="s">
        <v>107</v>
      </c>
      <c r="D6" s="32" t="s">
        <v>106</v>
      </c>
      <c r="E6" s="32" t="s">
        <v>105</v>
      </c>
      <c r="F6" s="32" t="s">
        <v>7</v>
      </c>
      <c r="G6" s="32" t="s">
        <v>107</v>
      </c>
      <c r="H6" s="32" t="s">
        <v>106</v>
      </c>
      <c r="I6" s="32" t="s">
        <v>105</v>
      </c>
      <c r="J6" s="32" t="s">
        <v>7</v>
      </c>
      <c r="K6" s="31" t="s">
        <v>105</v>
      </c>
      <c r="L6" s="31" t="s">
        <v>7</v>
      </c>
      <c r="M6" s="30" t="s">
        <v>105</v>
      </c>
      <c r="N6" s="30" t="s">
        <v>7</v>
      </c>
      <c r="O6" s="30" t="s">
        <v>1</v>
      </c>
      <c r="P6" s="78" t="s">
        <v>1</v>
      </c>
      <c r="Q6" s="79"/>
      <c r="R6" s="80"/>
    </row>
    <row r="7" spans="1:18" ht="6" customHeight="1">
      <c r="A7" s="29" t="s">
        <v>1</v>
      </c>
      <c r="B7" s="28" t="s">
        <v>1</v>
      </c>
      <c r="C7" s="27" t="s">
        <v>1</v>
      </c>
      <c r="D7" s="25" t="s">
        <v>1</v>
      </c>
      <c r="E7" s="25" t="s">
        <v>1</v>
      </c>
      <c r="F7" s="25" t="s">
        <v>1</v>
      </c>
      <c r="G7" s="25" t="s">
        <v>1</v>
      </c>
      <c r="H7" s="25" t="s">
        <v>1</v>
      </c>
      <c r="I7" s="25" t="s">
        <v>1</v>
      </c>
      <c r="J7" s="26" t="s">
        <v>1</v>
      </c>
      <c r="K7" s="25" t="s">
        <v>1</v>
      </c>
      <c r="L7" s="25" t="s">
        <v>1</v>
      </c>
      <c r="M7" s="25" t="s">
        <v>1</v>
      </c>
      <c r="N7" s="25" t="s">
        <v>1</v>
      </c>
      <c r="O7" s="25" t="s">
        <v>1</v>
      </c>
      <c r="P7" s="25" t="s">
        <v>1</v>
      </c>
      <c r="Q7" s="81" t="s">
        <v>1</v>
      </c>
      <c r="R7" s="65"/>
    </row>
    <row r="8" spans="1:18">
      <c r="A8" s="24" t="s">
        <v>104</v>
      </c>
      <c r="B8" s="24" t="s">
        <v>103</v>
      </c>
      <c r="C8" s="21">
        <v>25703</v>
      </c>
      <c r="D8" s="21">
        <v>1450</v>
      </c>
      <c r="E8" s="21">
        <v>27153</v>
      </c>
      <c r="F8" s="22">
        <v>0.54225832102692295</v>
      </c>
      <c r="G8" s="23"/>
      <c r="H8" s="23"/>
      <c r="I8" s="23"/>
      <c r="J8" s="23"/>
      <c r="K8" s="23"/>
      <c r="L8" s="22">
        <v>-1</v>
      </c>
      <c r="M8" s="21">
        <v>27153</v>
      </c>
      <c r="N8" s="22">
        <v>0.54094546280006806</v>
      </c>
      <c r="O8" s="21">
        <v>1512</v>
      </c>
      <c r="P8" s="21">
        <v>28665</v>
      </c>
      <c r="Q8" s="64">
        <v>0.571459898031906</v>
      </c>
      <c r="R8" s="65"/>
    </row>
    <row r="9" spans="1:18">
      <c r="A9" s="24" t="s">
        <v>102</v>
      </c>
      <c r="B9" s="24" t="s">
        <v>101</v>
      </c>
      <c r="C9" s="21">
        <v>3160</v>
      </c>
      <c r="D9" s="21">
        <v>46</v>
      </c>
      <c r="E9" s="21">
        <v>3206</v>
      </c>
      <c r="F9" s="22">
        <v>0.288067496986742</v>
      </c>
      <c r="G9" s="23"/>
      <c r="H9" s="23"/>
      <c r="I9" s="23"/>
      <c r="J9" s="23"/>
      <c r="K9" s="23"/>
      <c r="L9" s="23"/>
      <c r="M9" s="21">
        <v>3206</v>
      </c>
      <c r="N9" s="22">
        <v>0.288067496986742</v>
      </c>
      <c r="O9" s="21">
        <v>1933</v>
      </c>
      <c r="P9" s="21">
        <v>5139</v>
      </c>
      <c r="Q9" s="64">
        <v>0.173555606302809</v>
      </c>
      <c r="R9" s="65"/>
    </row>
    <row r="10" spans="1:18">
      <c r="A10" s="24" t="s">
        <v>100</v>
      </c>
      <c r="B10" s="24" t="s">
        <v>99</v>
      </c>
      <c r="C10" s="21">
        <v>13457</v>
      </c>
      <c r="D10" s="23"/>
      <c r="E10" s="21">
        <v>13457</v>
      </c>
      <c r="F10" s="22">
        <v>0.199269227341592</v>
      </c>
      <c r="G10" s="21">
        <v>424</v>
      </c>
      <c r="H10" s="23"/>
      <c r="I10" s="21">
        <v>424</v>
      </c>
      <c r="J10" s="22">
        <v>0.27710843373493999</v>
      </c>
      <c r="K10" s="23"/>
      <c r="L10" s="23"/>
      <c r="M10" s="21">
        <v>13881</v>
      </c>
      <c r="N10" s="22">
        <v>0.20150610231108801</v>
      </c>
      <c r="O10" s="21">
        <v>0</v>
      </c>
      <c r="P10" s="21">
        <v>13881</v>
      </c>
      <c r="Q10" s="64">
        <v>0.20150610231108801</v>
      </c>
      <c r="R10" s="65"/>
    </row>
    <row r="11" spans="1:18">
      <c r="A11" s="24" t="s">
        <v>98</v>
      </c>
      <c r="B11" s="24" t="s">
        <v>97</v>
      </c>
      <c r="C11" s="21">
        <v>272771</v>
      </c>
      <c r="D11" s="21">
        <v>73046</v>
      </c>
      <c r="E11" s="21">
        <v>345817</v>
      </c>
      <c r="F11" s="22">
        <v>0.81657106236342203</v>
      </c>
      <c r="G11" s="21">
        <v>91239</v>
      </c>
      <c r="H11" s="21">
        <v>10412</v>
      </c>
      <c r="I11" s="21">
        <v>101651</v>
      </c>
      <c r="J11" s="22">
        <v>5.7131818782195198</v>
      </c>
      <c r="K11" s="21">
        <v>14720</v>
      </c>
      <c r="L11" s="22">
        <v>-0.18181312878661601</v>
      </c>
      <c r="M11" s="21">
        <v>462188</v>
      </c>
      <c r="N11" s="22">
        <v>1.06794600471586</v>
      </c>
      <c r="O11" s="21">
        <v>9000</v>
      </c>
      <c r="P11" s="21">
        <v>471188</v>
      </c>
      <c r="Q11" s="64">
        <v>1.0512119523577399</v>
      </c>
      <c r="R11" s="65"/>
    </row>
    <row r="12" spans="1:18">
      <c r="A12" s="24" t="s">
        <v>96</v>
      </c>
      <c r="B12" s="24" t="s">
        <v>95</v>
      </c>
      <c r="C12" s="21">
        <v>523</v>
      </c>
      <c r="D12" s="21">
        <v>4</v>
      </c>
      <c r="E12" s="21">
        <v>527</v>
      </c>
      <c r="F12" s="22">
        <v>0.184269662921348</v>
      </c>
      <c r="G12" s="23"/>
      <c r="H12" s="23"/>
      <c r="I12" s="23"/>
      <c r="J12" s="23"/>
      <c r="K12" s="23"/>
      <c r="L12" s="23"/>
      <c r="M12" s="21">
        <v>527</v>
      </c>
      <c r="N12" s="22">
        <v>0.184269662921348</v>
      </c>
      <c r="O12" s="21">
        <v>983</v>
      </c>
      <c r="P12" s="21">
        <v>1510</v>
      </c>
      <c r="Q12" s="64">
        <v>0.24690338563170899</v>
      </c>
      <c r="R12" s="65"/>
    </row>
    <row r="13" spans="1:18">
      <c r="A13" s="24" t="s">
        <v>94</v>
      </c>
      <c r="B13" s="24" t="s">
        <v>93</v>
      </c>
      <c r="C13" s="21">
        <v>97420</v>
      </c>
      <c r="D13" s="21">
        <v>34676</v>
      </c>
      <c r="E13" s="21">
        <v>132096</v>
      </c>
      <c r="F13" s="22">
        <v>0.63637039331062295</v>
      </c>
      <c r="G13" s="21">
        <v>467</v>
      </c>
      <c r="H13" s="23"/>
      <c r="I13" s="21">
        <v>467</v>
      </c>
      <c r="J13" s="23"/>
      <c r="K13" s="23"/>
      <c r="L13" s="23"/>
      <c r="M13" s="21">
        <v>132563</v>
      </c>
      <c r="N13" s="22">
        <v>0.64215546608857199</v>
      </c>
      <c r="O13" s="21">
        <v>10249</v>
      </c>
      <c r="P13" s="21">
        <v>142812</v>
      </c>
      <c r="Q13" s="64">
        <v>0.60286426182405894</v>
      </c>
      <c r="R13" s="65"/>
    </row>
    <row r="14" spans="1:18">
      <c r="A14" s="24" t="s">
        <v>92</v>
      </c>
      <c r="B14" s="24" t="s">
        <v>91</v>
      </c>
      <c r="C14" s="21">
        <v>6949</v>
      </c>
      <c r="D14" s="21">
        <v>66</v>
      </c>
      <c r="E14" s="21">
        <v>7015</v>
      </c>
      <c r="F14" s="22">
        <v>0.24910968660968699</v>
      </c>
      <c r="G14" s="23"/>
      <c r="H14" s="23"/>
      <c r="I14" s="23"/>
      <c r="J14" s="23"/>
      <c r="K14" s="21">
        <v>1580</v>
      </c>
      <c r="L14" s="22">
        <v>-7.5482738443534203E-2</v>
      </c>
      <c r="M14" s="21">
        <v>8595</v>
      </c>
      <c r="N14" s="22">
        <v>0.17337883959044401</v>
      </c>
      <c r="O14" s="21">
        <v>2183</v>
      </c>
      <c r="P14" s="21">
        <v>10778</v>
      </c>
      <c r="Q14" s="64">
        <v>0.19093922651933701</v>
      </c>
      <c r="R14" s="65"/>
    </row>
    <row r="15" spans="1:18">
      <c r="A15" s="24" t="s">
        <v>90</v>
      </c>
      <c r="B15" s="24" t="s">
        <v>89</v>
      </c>
      <c r="C15" s="21">
        <v>1475</v>
      </c>
      <c r="D15" s="21">
        <v>18</v>
      </c>
      <c r="E15" s="21">
        <v>1493</v>
      </c>
      <c r="F15" s="22">
        <v>0.37985212569316101</v>
      </c>
      <c r="G15" s="23"/>
      <c r="H15" s="23"/>
      <c r="I15" s="23"/>
      <c r="J15" s="23"/>
      <c r="K15" s="23"/>
      <c r="L15" s="23"/>
      <c r="M15" s="21">
        <v>1493</v>
      </c>
      <c r="N15" s="22">
        <v>0.37985212569316101</v>
      </c>
      <c r="O15" s="21">
        <v>1828</v>
      </c>
      <c r="P15" s="21">
        <v>3321</v>
      </c>
      <c r="Q15" s="64">
        <v>0.46299559471365598</v>
      </c>
      <c r="R15" s="65"/>
    </row>
    <row r="16" spans="1:18">
      <c r="A16" s="24" t="s">
        <v>88</v>
      </c>
      <c r="B16" s="24" t="s">
        <v>87</v>
      </c>
      <c r="C16" s="21">
        <v>8123</v>
      </c>
      <c r="D16" s="21">
        <v>32</v>
      </c>
      <c r="E16" s="21">
        <v>8155</v>
      </c>
      <c r="F16" s="22">
        <v>0.21589384225436101</v>
      </c>
      <c r="G16" s="21">
        <v>3</v>
      </c>
      <c r="H16" s="23"/>
      <c r="I16" s="21">
        <v>3</v>
      </c>
      <c r="J16" s="23"/>
      <c r="K16" s="21">
        <v>3671</v>
      </c>
      <c r="L16" s="22">
        <v>1.63710777626194E-3</v>
      </c>
      <c r="M16" s="21">
        <v>11829</v>
      </c>
      <c r="N16" s="22">
        <v>0.14047435403008099</v>
      </c>
      <c r="O16" s="21">
        <v>0</v>
      </c>
      <c r="P16" s="21">
        <v>11829</v>
      </c>
      <c r="Q16" s="64">
        <v>0.14047435403008099</v>
      </c>
      <c r="R16" s="65"/>
    </row>
    <row r="17" spans="1:18">
      <c r="A17" s="24" t="s">
        <v>86</v>
      </c>
      <c r="B17" s="24" t="s">
        <v>85</v>
      </c>
      <c r="C17" s="21">
        <v>5659</v>
      </c>
      <c r="D17" s="21">
        <v>4</v>
      </c>
      <c r="E17" s="21">
        <v>5663</v>
      </c>
      <c r="F17" s="22">
        <v>0.68341260404280602</v>
      </c>
      <c r="G17" s="23"/>
      <c r="H17" s="23"/>
      <c r="I17" s="23"/>
      <c r="J17" s="23"/>
      <c r="K17" s="23"/>
      <c r="L17" s="23"/>
      <c r="M17" s="21">
        <v>5663</v>
      </c>
      <c r="N17" s="22">
        <v>0.68341260404280602</v>
      </c>
      <c r="O17" s="21">
        <v>5</v>
      </c>
      <c r="P17" s="21">
        <v>5668</v>
      </c>
      <c r="Q17" s="64">
        <v>0.684898929845422</v>
      </c>
      <c r="R17" s="65"/>
    </row>
    <row r="18" spans="1:18">
      <c r="A18" s="24" t="s">
        <v>84</v>
      </c>
      <c r="B18" s="24" t="s">
        <v>83</v>
      </c>
      <c r="C18" s="21">
        <v>10499</v>
      </c>
      <c r="D18" s="21">
        <v>594</v>
      </c>
      <c r="E18" s="21">
        <v>11093</v>
      </c>
      <c r="F18" s="22">
        <v>0.66386680665966702</v>
      </c>
      <c r="G18" s="23"/>
      <c r="H18" s="23"/>
      <c r="I18" s="23"/>
      <c r="J18" s="23"/>
      <c r="K18" s="21">
        <v>1357</v>
      </c>
      <c r="L18" s="22">
        <v>-0.154517133956386</v>
      </c>
      <c r="M18" s="21">
        <v>12450</v>
      </c>
      <c r="N18" s="22">
        <v>0.505077369439072</v>
      </c>
      <c r="O18" s="21">
        <v>4646</v>
      </c>
      <c r="P18" s="21">
        <v>17096</v>
      </c>
      <c r="Q18" s="64">
        <v>0.40315167432698601</v>
      </c>
      <c r="R18" s="65"/>
    </row>
    <row r="19" spans="1:18">
      <c r="A19" s="24" t="s">
        <v>82</v>
      </c>
      <c r="B19" s="24" t="s">
        <v>81</v>
      </c>
      <c r="C19" s="21">
        <v>62293</v>
      </c>
      <c r="D19" s="21">
        <v>616</v>
      </c>
      <c r="E19" s="21">
        <v>62909</v>
      </c>
      <c r="F19" s="22">
        <v>0.79981689697593905</v>
      </c>
      <c r="G19" s="23"/>
      <c r="H19" s="23"/>
      <c r="I19" s="23"/>
      <c r="J19" s="23"/>
      <c r="K19" s="23"/>
      <c r="L19" s="23"/>
      <c r="M19" s="21">
        <v>62909</v>
      </c>
      <c r="N19" s="22">
        <v>0.79981689697593905</v>
      </c>
      <c r="O19" s="21">
        <v>2806</v>
      </c>
      <c r="P19" s="21">
        <v>65715</v>
      </c>
      <c r="Q19" s="64">
        <v>0.88009612908763202</v>
      </c>
      <c r="R19" s="65"/>
    </row>
    <row r="20" spans="1:18">
      <c r="A20" s="24" t="s">
        <v>80</v>
      </c>
      <c r="B20" s="24" t="s">
        <v>79</v>
      </c>
      <c r="C20" s="21">
        <v>859</v>
      </c>
      <c r="D20" s="21">
        <v>20</v>
      </c>
      <c r="E20" s="21">
        <v>879</v>
      </c>
      <c r="F20" s="22">
        <v>0.32980332829046899</v>
      </c>
      <c r="G20" s="23"/>
      <c r="H20" s="23"/>
      <c r="I20" s="23"/>
      <c r="J20" s="23"/>
      <c r="K20" s="23"/>
      <c r="L20" s="23"/>
      <c r="M20" s="21">
        <v>879</v>
      </c>
      <c r="N20" s="22">
        <v>0.32980332829046899</v>
      </c>
      <c r="O20" s="21">
        <v>1802</v>
      </c>
      <c r="P20" s="21">
        <v>2681</v>
      </c>
      <c r="Q20" s="64">
        <v>0.349949647532729</v>
      </c>
      <c r="R20" s="65"/>
    </row>
    <row r="21" spans="1:18">
      <c r="A21" s="24" t="s">
        <v>78</v>
      </c>
      <c r="B21" s="24" t="s">
        <v>77</v>
      </c>
      <c r="C21" s="21">
        <v>849</v>
      </c>
      <c r="D21" s="21">
        <v>44</v>
      </c>
      <c r="E21" s="21">
        <v>893</v>
      </c>
      <c r="F21" s="22">
        <v>-0.116716122650841</v>
      </c>
      <c r="G21" s="23"/>
      <c r="H21" s="23"/>
      <c r="I21" s="23"/>
      <c r="J21" s="23"/>
      <c r="K21" s="23"/>
      <c r="L21" s="23"/>
      <c r="M21" s="21">
        <v>893</v>
      </c>
      <c r="N21" s="22">
        <v>-0.116716122650841</v>
      </c>
      <c r="O21" s="21">
        <v>1290</v>
      </c>
      <c r="P21" s="21">
        <v>2183</v>
      </c>
      <c r="Q21" s="64">
        <v>4.9014896684286401E-2</v>
      </c>
      <c r="R21" s="65"/>
    </row>
    <row r="22" spans="1:18">
      <c r="A22" s="24" t="s">
        <v>76</v>
      </c>
      <c r="B22" s="24" t="s">
        <v>75</v>
      </c>
      <c r="C22" s="21">
        <v>15825</v>
      </c>
      <c r="D22" s="21">
        <v>4814</v>
      </c>
      <c r="E22" s="21">
        <v>20639</v>
      </c>
      <c r="F22" s="22">
        <v>0.43695606767388401</v>
      </c>
      <c r="G22" s="23"/>
      <c r="H22" s="23"/>
      <c r="I22" s="23"/>
      <c r="J22" s="23"/>
      <c r="K22" s="23"/>
      <c r="L22" s="23"/>
      <c r="M22" s="21">
        <v>20639</v>
      </c>
      <c r="N22" s="22">
        <v>0.43695606767388401</v>
      </c>
      <c r="O22" s="21">
        <v>378</v>
      </c>
      <c r="P22" s="21">
        <v>21017</v>
      </c>
      <c r="Q22" s="64">
        <v>0.43362892223738098</v>
      </c>
      <c r="R22" s="65"/>
    </row>
    <row r="23" spans="1:18">
      <c r="A23" s="24" t="s">
        <v>74</v>
      </c>
      <c r="B23" s="24" t="s">
        <v>73</v>
      </c>
      <c r="C23" s="21">
        <v>48676</v>
      </c>
      <c r="D23" s="21">
        <v>216</v>
      </c>
      <c r="E23" s="21">
        <v>48892</v>
      </c>
      <c r="F23" s="22">
        <v>0.62372554880276299</v>
      </c>
      <c r="G23" s="21">
        <v>7498</v>
      </c>
      <c r="H23" s="21">
        <v>222</v>
      </c>
      <c r="I23" s="21">
        <v>7720</v>
      </c>
      <c r="J23" s="22">
        <v>6.72</v>
      </c>
      <c r="K23" s="23"/>
      <c r="L23" s="23"/>
      <c r="M23" s="21">
        <v>56612</v>
      </c>
      <c r="N23" s="22">
        <v>0.81967792742116896</v>
      </c>
      <c r="O23" s="21">
        <v>21</v>
      </c>
      <c r="P23" s="21">
        <v>56633</v>
      </c>
      <c r="Q23" s="64">
        <v>0.818132203281004</v>
      </c>
      <c r="R23" s="65"/>
    </row>
    <row r="24" spans="1:18">
      <c r="A24" s="24" t="s">
        <v>72</v>
      </c>
      <c r="B24" s="24" t="s">
        <v>71</v>
      </c>
      <c r="C24" s="21">
        <v>17877</v>
      </c>
      <c r="D24" s="21">
        <v>278</v>
      </c>
      <c r="E24" s="21">
        <v>18155</v>
      </c>
      <c r="F24" s="22">
        <v>0.46635974477021203</v>
      </c>
      <c r="G24" s="23"/>
      <c r="H24" s="23"/>
      <c r="I24" s="23"/>
      <c r="J24" s="23"/>
      <c r="K24" s="21">
        <v>3957</v>
      </c>
      <c r="L24" s="22">
        <v>-0.28250226654578398</v>
      </c>
      <c r="M24" s="21">
        <v>22112</v>
      </c>
      <c r="N24" s="22">
        <v>0.23558337058560599</v>
      </c>
      <c r="O24" s="21">
        <v>1167</v>
      </c>
      <c r="P24" s="21">
        <v>23279</v>
      </c>
      <c r="Q24" s="64">
        <v>0.292631462046754</v>
      </c>
      <c r="R24" s="65"/>
    </row>
    <row r="25" spans="1:18">
      <c r="A25" s="24" t="s">
        <v>70</v>
      </c>
      <c r="B25" s="24" t="s">
        <v>69</v>
      </c>
      <c r="C25" s="21">
        <v>6136</v>
      </c>
      <c r="D25" s="21">
        <v>18</v>
      </c>
      <c r="E25" s="21">
        <v>6154</v>
      </c>
      <c r="F25" s="22">
        <v>0.32258757790672699</v>
      </c>
      <c r="G25" s="23"/>
      <c r="H25" s="23"/>
      <c r="I25" s="23"/>
      <c r="J25" s="23"/>
      <c r="K25" s="23"/>
      <c r="L25" s="23"/>
      <c r="M25" s="21">
        <v>6154</v>
      </c>
      <c r="N25" s="22">
        <v>0.32258757790672699</v>
      </c>
      <c r="O25" s="21">
        <v>43</v>
      </c>
      <c r="P25" s="21">
        <v>6197</v>
      </c>
      <c r="Q25" s="64">
        <v>0.32754927163667502</v>
      </c>
      <c r="R25" s="65"/>
    </row>
    <row r="26" spans="1:18">
      <c r="A26" s="24" t="s">
        <v>68</v>
      </c>
      <c r="B26" s="24" t="s">
        <v>67</v>
      </c>
      <c r="C26" s="21">
        <v>8270</v>
      </c>
      <c r="D26" s="21">
        <v>34</v>
      </c>
      <c r="E26" s="21">
        <v>8304</v>
      </c>
      <c r="F26" s="22">
        <v>0.14034605877506201</v>
      </c>
      <c r="G26" s="23"/>
      <c r="H26" s="23"/>
      <c r="I26" s="23"/>
      <c r="J26" s="23"/>
      <c r="K26" s="23"/>
      <c r="L26" s="23"/>
      <c r="M26" s="21">
        <v>8304</v>
      </c>
      <c r="N26" s="22">
        <v>0.14034605877506201</v>
      </c>
      <c r="O26" s="21">
        <v>0</v>
      </c>
      <c r="P26" s="21">
        <v>8304</v>
      </c>
      <c r="Q26" s="64">
        <v>3.1552795031055902E-2</v>
      </c>
      <c r="R26" s="65"/>
    </row>
    <row r="27" spans="1:18">
      <c r="A27" s="24" t="s">
        <v>66</v>
      </c>
      <c r="B27" s="24" t="s">
        <v>65</v>
      </c>
      <c r="C27" s="21">
        <v>1183</v>
      </c>
      <c r="D27" s="21">
        <v>12</v>
      </c>
      <c r="E27" s="21">
        <v>1195</v>
      </c>
      <c r="F27" s="22">
        <v>0.20707070707070699</v>
      </c>
      <c r="G27" s="23"/>
      <c r="H27" s="23"/>
      <c r="I27" s="23"/>
      <c r="J27" s="23"/>
      <c r="K27" s="23"/>
      <c r="L27" s="23"/>
      <c r="M27" s="21">
        <v>1195</v>
      </c>
      <c r="N27" s="22">
        <v>0.20707070707070699</v>
      </c>
      <c r="O27" s="21">
        <v>1404</v>
      </c>
      <c r="P27" s="21">
        <v>2599</v>
      </c>
      <c r="Q27" s="64">
        <v>0.27840629611411699</v>
      </c>
      <c r="R27" s="65"/>
    </row>
    <row r="28" spans="1:18">
      <c r="A28" s="24" t="s">
        <v>64</v>
      </c>
      <c r="B28" s="24" t="s">
        <v>63</v>
      </c>
      <c r="C28" s="21">
        <v>8178</v>
      </c>
      <c r="D28" s="21">
        <v>110</v>
      </c>
      <c r="E28" s="21">
        <v>8288</v>
      </c>
      <c r="F28" s="22">
        <v>0.49037942816040297</v>
      </c>
      <c r="G28" s="23"/>
      <c r="H28" s="23"/>
      <c r="I28" s="23"/>
      <c r="J28" s="23"/>
      <c r="K28" s="23"/>
      <c r="L28" s="23"/>
      <c r="M28" s="21">
        <v>8288</v>
      </c>
      <c r="N28" s="22">
        <v>0.49037942816040297</v>
      </c>
      <c r="O28" s="21">
        <v>2343</v>
      </c>
      <c r="P28" s="21">
        <v>10631</v>
      </c>
      <c r="Q28" s="64">
        <v>0.50282725473565204</v>
      </c>
      <c r="R28" s="65"/>
    </row>
    <row r="29" spans="1:18">
      <c r="A29" s="24" t="s">
        <v>62</v>
      </c>
      <c r="B29" s="24" t="s">
        <v>61</v>
      </c>
      <c r="C29" s="21">
        <v>28720</v>
      </c>
      <c r="D29" s="21">
        <v>96</v>
      </c>
      <c r="E29" s="21">
        <v>28816</v>
      </c>
      <c r="F29" s="22">
        <v>0.78261676461490903</v>
      </c>
      <c r="G29" s="23"/>
      <c r="H29" s="23"/>
      <c r="I29" s="23"/>
      <c r="J29" s="22">
        <v>-1</v>
      </c>
      <c r="K29" s="21">
        <v>0</v>
      </c>
      <c r="L29" s="23"/>
      <c r="M29" s="21">
        <v>28816</v>
      </c>
      <c r="N29" s="22">
        <v>0.76579447270053302</v>
      </c>
      <c r="O29" s="21">
        <v>235</v>
      </c>
      <c r="P29" s="21">
        <v>29051</v>
      </c>
      <c r="Q29" s="64">
        <v>0.78019486488142697</v>
      </c>
      <c r="R29" s="65"/>
    </row>
    <row r="30" spans="1:18">
      <c r="A30" s="24" t="s">
        <v>60</v>
      </c>
      <c r="B30" s="24" t="s">
        <v>59</v>
      </c>
      <c r="C30" s="21">
        <v>5623</v>
      </c>
      <c r="D30" s="21">
        <v>62</v>
      </c>
      <c r="E30" s="21">
        <v>5685</v>
      </c>
      <c r="F30" s="22">
        <v>0.36856042368801201</v>
      </c>
      <c r="G30" s="23"/>
      <c r="H30" s="23"/>
      <c r="I30" s="23"/>
      <c r="J30" s="23"/>
      <c r="K30" s="23"/>
      <c r="L30" s="23"/>
      <c r="M30" s="21">
        <v>5685</v>
      </c>
      <c r="N30" s="22">
        <v>0.36856042368801201</v>
      </c>
      <c r="O30" s="21">
        <v>2230</v>
      </c>
      <c r="P30" s="21">
        <v>7915</v>
      </c>
      <c r="Q30" s="64">
        <v>0.45416130810215</v>
      </c>
      <c r="R30" s="65"/>
    </row>
    <row r="31" spans="1:18">
      <c r="A31" s="24" t="s">
        <v>58</v>
      </c>
      <c r="B31" s="24" t="s">
        <v>57</v>
      </c>
      <c r="C31" s="21">
        <v>1783</v>
      </c>
      <c r="D31" s="21">
        <v>14</v>
      </c>
      <c r="E31" s="21">
        <v>1797</v>
      </c>
      <c r="F31" s="22">
        <v>0.36966463414634099</v>
      </c>
      <c r="G31" s="23"/>
      <c r="H31" s="23"/>
      <c r="I31" s="23"/>
      <c r="J31" s="23"/>
      <c r="K31" s="23"/>
      <c r="L31" s="23"/>
      <c r="M31" s="21">
        <v>1797</v>
      </c>
      <c r="N31" s="22">
        <v>0.36966463414634099</v>
      </c>
      <c r="O31" s="21">
        <v>2240</v>
      </c>
      <c r="P31" s="21">
        <v>4037</v>
      </c>
      <c r="Q31" s="64">
        <v>0.74913344887348399</v>
      </c>
      <c r="R31" s="65"/>
    </row>
    <row r="32" spans="1:18">
      <c r="A32" s="24" t="s">
        <v>56</v>
      </c>
      <c r="B32" s="24" t="s">
        <v>55</v>
      </c>
      <c r="C32" s="21">
        <v>656921</v>
      </c>
      <c r="D32" s="21">
        <v>201048</v>
      </c>
      <c r="E32" s="21">
        <v>857969</v>
      </c>
      <c r="F32" s="22">
        <v>0.92433156219650903</v>
      </c>
      <c r="G32" s="21">
        <v>596227</v>
      </c>
      <c r="H32" s="21">
        <v>129594</v>
      </c>
      <c r="I32" s="21">
        <v>725821</v>
      </c>
      <c r="J32" s="22">
        <v>5.1841472973894103</v>
      </c>
      <c r="K32" s="23"/>
      <c r="L32" s="23"/>
      <c r="M32" s="21">
        <v>1583790</v>
      </c>
      <c r="N32" s="22">
        <v>1.8120222789988301</v>
      </c>
      <c r="O32" s="21">
        <v>98</v>
      </c>
      <c r="P32" s="21">
        <v>1583888</v>
      </c>
      <c r="Q32" s="64">
        <v>1.8121962781927501</v>
      </c>
      <c r="R32" s="65"/>
    </row>
    <row r="33" spans="1:18">
      <c r="A33" s="24" t="s">
        <v>54</v>
      </c>
      <c r="B33" s="24" t="s">
        <v>53</v>
      </c>
      <c r="C33" s="21">
        <v>1013</v>
      </c>
      <c r="D33" s="23"/>
      <c r="E33" s="21">
        <v>1013</v>
      </c>
      <c r="F33" s="22">
        <v>8.9247311827957004E-2</v>
      </c>
      <c r="G33" s="23"/>
      <c r="H33" s="23"/>
      <c r="I33" s="23"/>
      <c r="J33" s="23"/>
      <c r="K33" s="23"/>
      <c r="L33" s="23"/>
      <c r="M33" s="21">
        <v>1013</v>
      </c>
      <c r="N33" s="22">
        <v>8.9247311827957004E-2</v>
      </c>
      <c r="O33" s="21">
        <v>0</v>
      </c>
      <c r="P33" s="21">
        <v>1013</v>
      </c>
      <c r="Q33" s="64">
        <v>-0.42410460488914198</v>
      </c>
      <c r="R33" s="65"/>
    </row>
    <row r="34" spans="1:18">
      <c r="A34" s="24" t="s">
        <v>52</v>
      </c>
      <c r="B34" s="24" t="s">
        <v>51</v>
      </c>
      <c r="C34" s="21">
        <v>3168</v>
      </c>
      <c r="D34" s="21">
        <v>10</v>
      </c>
      <c r="E34" s="21">
        <v>3178</v>
      </c>
      <c r="F34" s="22">
        <v>0.35234042553191502</v>
      </c>
      <c r="G34" s="23"/>
      <c r="H34" s="23"/>
      <c r="I34" s="23"/>
      <c r="J34" s="23"/>
      <c r="K34" s="23"/>
      <c r="L34" s="23"/>
      <c r="M34" s="21">
        <v>3178</v>
      </c>
      <c r="N34" s="22">
        <v>0.35234042553191502</v>
      </c>
      <c r="O34" s="21">
        <v>987</v>
      </c>
      <c r="P34" s="21">
        <v>4165</v>
      </c>
      <c r="Q34" s="64">
        <v>0.35889070146818902</v>
      </c>
      <c r="R34" s="65"/>
    </row>
    <row r="35" spans="1:18">
      <c r="A35" s="24" t="s">
        <v>50</v>
      </c>
      <c r="B35" s="24" t="s">
        <v>49</v>
      </c>
      <c r="C35" s="21">
        <v>555</v>
      </c>
      <c r="D35" s="23"/>
      <c r="E35" s="21">
        <v>555</v>
      </c>
      <c r="F35" s="22">
        <v>0.20652173913043501</v>
      </c>
      <c r="G35" s="23"/>
      <c r="H35" s="23"/>
      <c r="I35" s="23"/>
      <c r="J35" s="23"/>
      <c r="K35" s="23"/>
      <c r="L35" s="23"/>
      <c r="M35" s="21">
        <v>555</v>
      </c>
      <c r="N35" s="22">
        <v>0.20652173913043501</v>
      </c>
      <c r="O35" s="21">
        <v>645</v>
      </c>
      <c r="P35" s="21">
        <v>1200</v>
      </c>
      <c r="Q35" s="64">
        <v>0.29032258064516098</v>
      </c>
      <c r="R35" s="65"/>
    </row>
    <row r="36" spans="1:18">
      <c r="A36" s="24" t="s">
        <v>48</v>
      </c>
      <c r="B36" s="24" t="s">
        <v>47</v>
      </c>
      <c r="C36" s="21">
        <v>2635</v>
      </c>
      <c r="D36" s="21">
        <v>10</v>
      </c>
      <c r="E36" s="21">
        <v>2645</v>
      </c>
      <c r="F36" s="22">
        <v>0.41292735042735002</v>
      </c>
      <c r="G36" s="23"/>
      <c r="H36" s="23"/>
      <c r="I36" s="23"/>
      <c r="J36" s="23"/>
      <c r="K36" s="23"/>
      <c r="L36" s="23"/>
      <c r="M36" s="21">
        <v>2645</v>
      </c>
      <c r="N36" s="22">
        <v>0.41292735042735002</v>
      </c>
      <c r="O36" s="21">
        <v>918</v>
      </c>
      <c r="P36" s="21">
        <v>3563</v>
      </c>
      <c r="Q36" s="64">
        <v>0.44484995944849998</v>
      </c>
      <c r="R36" s="65"/>
    </row>
    <row r="37" spans="1:18">
      <c r="A37" s="24" t="s">
        <v>46</v>
      </c>
      <c r="B37" s="24" t="s">
        <v>45</v>
      </c>
      <c r="C37" s="21">
        <v>4779</v>
      </c>
      <c r="D37" s="21">
        <v>42</v>
      </c>
      <c r="E37" s="21">
        <v>4821</v>
      </c>
      <c r="F37" s="22">
        <v>0.45254594757457101</v>
      </c>
      <c r="G37" s="23"/>
      <c r="H37" s="23"/>
      <c r="I37" s="23"/>
      <c r="J37" s="23"/>
      <c r="K37" s="23"/>
      <c r="L37" s="23"/>
      <c r="M37" s="21">
        <v>4821</v>
      </c>
      <c r="N37" s="22">
        <v>0.45254594757457101</v>
      </c>
      <c r="O37" s="21">
        <v>1399</v>
      </c>
      <c r="P37" s="21">
        <v>6220</v>
      </c>
      <c r="Q37" s="64">
        <v>0.27694518579347199</v>
      </c>
      <c r="R37" s="65"/>
    </row>
    <row r="38" spans="1:18">
      <c r="A38" s="24" t="s">
        <v>44</v>
      </c>
      <c r="B38" s="24" t="s">
        <v>43</v>
      </c>
      <c r="C38" s="21">
        <v>3721</v>
      </c>
      <c r="D38" s="21">
        <v>1308</v>
      </c>
      <c r="E38" s="21">
        <v>5029</v>
      </c>
      <c r="F38" s="22">
        <v>0.42022027675797802</v>
      </c>
      <c r="G38" s="23"/>
      <c r="H38" s="23"/>
      <c r="I38" s="23"/>
      <c r="J38" s="23"/>
      <c r="K38" s="23"/>
      <c r="L38" s="23"/>
      <c r="M38" s="21">
        <v>5029</v>
      </c>
      <c r="N38" s="22">
        <v>0.42022027675797802</v>
      </c>
      <c r="O38" s="21">
        <v>3419</v>
      </c>
      <c r="P38" s="21">
        <v>8448</v>
      </c>
      <c r="Q38" s="64">
        <v>0.466412081235897</v>
      </c>
      <c r="R38" s="65"/>
    </row>
    <row r="39" spans="1:18">
      <c r="A39" s="24" t="s">
        <v>42</v>
      </c>
      <c r="B39" s="24" t="s">
        <v>41</v>
      </c>
      <c r="C39" s="21">
        <v>178270</v>
      </c>
      <c r="D39" s="21">
        <v>2616</v>
      </c>
      <c r="E39" s="21">
        <v>180886</v>
      </c>
      <c r="F39" s="22">
        <v>0.73763436728498799</v>
      </c>
      <c r="G39" s="21">
        <v>60851</v>
      </c>
      <c r="H39" s="21">
        <v>1592</v>
      </c>
      <c r="I39" s="21">
        <v>62443</v>
      </c>
      <c r="J39" s="22">
        <v>3.2122908796546099</v>
      </c>
      <c r="K39" s="21">
        <v>18708</v>
      </c>
      <c r="L39" s="22">
        <v>0.24894852793911501</v>
      </c>
      <c r="M39" s="21">
        <v>262037</v>
      </c>
      <c r="N39" s="22">
        <v>0.95693118848112801</v>
      </c>
      <c r="O39" s="21">
        <v>37</v>
      </c>
      <c r="P39" s="21">
        <v>262074</v>
      </c>
      <c r="Q39" s="64">
        <v>0.95678371698859899</v>
      </c>
      <c r="R39" s="65"/>
    </row>
    <row r="40" spans="1:18">
      <c r="A40" s="24" t="s">
        <v>40</v>
      </c>
      <c r="B40" s="24" t="s">
        <v>39</v>
      </c>
      <c r="C40" s="21">
        <v>7599</v>
      </c>
      <c r="D40" s="21">
        <v>68</v>
      </c>
      <c r="E40" s="21">
        <v>7667</v>
      </c>
      <c r="F40" s="22">
        <v>0.46512516720810199</v>
      </c>
      <c r="G40" s="23"/>
      <c r="H40" s="23"/>
      <c r="I40" s="23"/>
      <c r="J40" s="23"/>
      <c r="K40" s="23"/>
      <c r="L40" s="23"/>
      <c r="M40" s="21">
        <v>7667</v>
      </c>
      <c r="N40" s="22">
        <v>0.46512516720810199</v>
      </c>
      <c r="O40" s="21">
        <v>3347</v>
      </c>
      <c r="P40" s="21">
        <v>11014</v>
      </c>
      <c r="Q40" s="64">
        <v>0.49911528515040199</v>
      </c>
      <c r="R40" s="65"/>
    </row>
    <row r="41" spans="1:18">
      <c r="A41" s="24" t="s">
        <v>38</v>
      </c>
      <c r="B41" s="24" t="s">
        <v>37</v>
      </c>
      <c r="C41" s="21">
        <v>10110</v>
      </c>
      <c r="D41" s="23"/>
      <c r="E41" s="21">
        <v>10110</v>
      </c>
      <c r="F41" s="22">
        <v>0.73146086658674403</v>
      </c>
      <c r="G41" s="23"/>
      <c r="H41" s="23"/>
      <c r="I41" s="23"/>
      <c r="J41" s="23"/>
      <c r="K41" s="23"/>
      <c r="L41" s="23"/>
      <c r="M41" s="21">
        <v>10110</v>
      </c>
      <c r="N41" s="22">
        <v>0.73146086658674403</v>
      </c>
      <c r="O41" s="21">
        <v>0</v>
      </c>
      <c r="P41" s="21">
        <v>10110</v>
      </c>
      <c r="Q41" s="64">
        <v>0.73146086658674403</v>
      </c>
      <c r="R41" s="65"/>
    </row>
    <row r="42" spans="1:18">
      <c r="A42" s="24" t="s">
        <v>36</v>
      </c>
      <c r="B42" s="24" t="s">
        <v>35</v>
      </c>
      <c r="C42" s="21">
        <v>5979</v>
      </c>
      <c r="D42" s="21">
        <v>24</v>
      </c>
      <c r="E42" s="21">
        <v>6003</v>
      </c>
      <c r="F42" s="22">
        <v>0.27047619047618998</v>
      </c>
      <c r="G42" s="23"/>
      <c r="H42" s="23"/>
      <c r="I42" s="23"/>
      <c r="J42" s="23"/>
      <c r="K42" s="23"/>
      <c r="L42" s="23"/>
      <c r="M42" s="21">
        <v>6003</v>
      </c>
      <c r="N42" s="22">
        <v>0.27047619047618998</v>
      </c>
      <c r="O42" s="21">
        <v>912</v>
      </c>
      <c r="P42" s="21">
        <v>6915</v>
      </c>
      <c r="Q42" s="64">
        <v>0.30792509930016998</v>
      </c>
      <c r="R42" s="65"/>
    </row>
    <row r="43" spans="1:18">
      <c r="A43" s="24" t="s">
        <v>34</v>
      </c>
      <c r="B43" s="24" t="s">
        <v>33</v>
      </c>
      <c r="C43" s="21">
        <v>904</v>
      </c>
      <c r="D43" s="21">
        <v>8</v>
      </c>
      <c r="E43" s="21">
        <v>912</v>
      </c>
      <c r="F43" s="22">
        <v>0.25447042640990403</v>
      </c>
      <c r="G43" s="23"/>
      <c r="H43" s="23"/>
      <c r="I43" s="23"/>
      <c r="J43" s="23"/>
      <c r="K43" s="23"/>
      <c r="L43" s="23"/>
      <c r="M43" s="21">
        <v>912</v>
      </c>
      <c r="N43" s="22">
        <v>0.25447042640990403</v>
      </c>
      <c r="O43" s="21">
        <v>766</v>
      </c>
      <c r="P43" s="21">
        <v>1678</v>
      </c>
      <c r="Q43" s="64">
        <v>-4.49630051223677E-2</v>
      </c>
      <c r="R43" s="65"/>
    </row>
    <row r="44" spans="1:18">
      <c r="A44" s="24" t="s">
        <v>32</v>
      </c>
      <c r="B44" s="24" t="s">
        <v>31</v>
      </c>
      <c r="C44" s="21">
        <v>136079</v>
      </c>
      <c r="D44" s="21">
        <v>38486</v>
      </c>
      <c r="E44" s="21">
        <v>174565</v>
      </c>
      <c r="F44" s="22">
        <v>0.67805783058407398</v>
      </c>
      <c r="G44" s="21">
        <v>1996</v>
      </c>
      <c r="H44" s="21">
        <v>30</v>
      </c>
      <c r="I44" s="21">
        <v>2026</v>
      </c>
      <c r="J44" s="22">
        <v>11.204819277108401</v>
      </c>
      <c r="K44" s="23"/>
      <c r="L44" s="23"/>
      <c r="M44" s="21">
        <v>176591</v>
      </c>
      <c r="N44" s="22">
        <v>0.69482887690270101</v>
      </c>
      <c r="O44" s="21">
        <v>12507</v>
      </c>
      <c r="P44" s="21">
        <v>189098</v>
      </c>
      <c r="Q44" s="64">
        <v>0.75505127848160003</v>
      </c>
      <c r="R44" s="65"/>
    </row>
    <row r="45" spans="1:18">
      <c r="A45" s="24" t="s">
        <v>30</v>
      </c>
      <c r="B45" s="24" t="s">
        <v>29</v>
      </c>
      <c r="C45" s="21">
        <v>257921</v>
      </c>
      <c r="D45" s="21">
        <v>33394</v>
      </c>
      <c r="E45" s="21">
        <v>291315</v>
      </c>
      <c r="F45" s="22">
        <v>0.81962697381571104</v>
      </c>
      <c r="G45" s="21">
        <v>28476</v>
      </c>
      <c r="H45" s="21">
        <v>1450</v>
      </c>
      <c r="I45" s="21">
        <v>29926</v>
      </c>
      <c r="J45" s="22">
        <v>3.9163791687202201</v>
      </c>
      <c r="K45" s="23"/>
      <c r="L45" s="23"/>
      <c r="M45" s="21">
        <v>321241</v>
      </c>
      <c r="N45" s="22">
        <v>0.93305572772184897</v>
      </c>
      <c r="O45" s="21">
        <v>3789</v>
      </c>
      <c r="P45" s="21">
        <v>325030</v>
      </c>
      <c r="Q45" s="64">
        <v>0.95426832934498995</v>
      </c>
      <c r="R45" s="65"/>
    </row>
    <row r="46" spans="1:18">
      <c r="A46" s="24" t="s">
        <v>28</v>
      </c>
      <c r="B46" s="24" t="s">
        <v>27</v>
      </c>
      <c r="C46" s="21">
        <v>5101</v>
      </c>
      <c r="D46" s="21">
        <v>1412</v>
      </c>
      <c r="E46" s="21">
        <v>6513</v>
      </c>
      <c r="F46" s="22">
        <v>0.355745212323064</v>
      </c>
      <c r="G46" s="23"/>
      <c r="H46" s="23"/>
      <c r="I46" s="23"/>
      <c r="J46" s="23"/>
      <c r="K46" s="23"/>
      <c r="L46" s="23"/>
      <c r="M46" s="21">
        <v>6513</v>
      </c>
      <c r="N46" s="22">
        <v>0.355745212323064</v>
      </c>
      <c r="O46" s="21">
        <v>4228</v>
      </c>
      <c r="P46" s="21">
        <v>10741</v>
      </c>
      <c r="Q46" s="64">
        <v>0.33180409175449499</v>
      </c>
      <c r="R46" s="65"/>
    </row>
    <row r="47" spans="1:18">
      <c r="A47" s="24" t="s">
        <v>26</v>
      </c>
      <c r="B47" s="24" t="s">
        <v>25</v>
      </c>
      <c r="C47" s="21">
        <v>855</v>
      </c>
      <c r="D47" s="21">
        <v>20</v>
      </c>
      <c r="E47" s="21">
        <v>875</v>
      </c>
      <c r="F47" s="22">
        <v>0.55693950177935903</v>
      </c>
      <c r="G47" s="23"/>
      <c r="H47" s="23"/>
      <c r="I47" s="23"/>
      <c r="J47" s="23"/>
      <c r="K47" s="23"/>
      <c r="L47" s="23"/>
      <c r="M47" s="21">
        <v>875</v>
      </c>
      <c r="N47" s="22">
        <v>0.55693950177935903</v>
      </c>
      <c r="O47" s="21">
        <v>2237</v>
      </c>
      <c r="P47" s="21">
        <v>3112</v>
      </c>
      <c r="Q47" s="64">
        <v>0.44475394614670399</v>
      </c>
      <c r="R47" s="65"/>
    </row>
    <row r="48" spans="1:18">
      <c r="A48" s="24" t="s">
        <v>24</v>
      </c>
      <c r="B48" s="24" t="s">
        <v>23</v>
      </c>
      <c r="C48" s="21">
        <v>639</v>
      </c>
      <c r="D48" s="23"/>
      <c r="E48" s="21">
        <v>639</v>
      </c>
      <c r="F48" s="22">
        <v>-2.7397260273972601E-2</v>
      </c>
      <c r="G48" s="23"/>
      <c r="H48" s="23"/>
      <c r="I48" s="23"/>
      <c r="J48" s="23"/>
      <c r="K48" s="23"/>
      <c r="L48" s="23"/>
      <c r="M48" s="21">
        <v>639</v>
      </c>
      <c r="N48" s="22">
        <v>-2.7397260273972601E-2</v>
      </c>
      <c r="O48" s="21">
        <v>0</v>
      </c>
      <c r="P48" s="21">
        <v>639</v>
      </c>
      <c r="Q48" s="64">
        <v>-2.7397260273972601E-2</v>
      </c>
      <c r="R48" s="65"/>
    </row>
    <row r="49" spans="1:18">
      <c r="A49" s="24" t="s">
        <v>22</v>
      </c>
      <c r="B49" s="24" t="s">
        <v>21</v>
      </c>
      <c r="C49" s="21">
        <v>9239</v>
      </c>
      <c r="D49" s="21">
        <v>26</v>
      </c>
      <c r="E49" s="21">
        <v>9265</v>
      </c>
      <c r="F49" s="22">
        <v>0.78138819457796604</v>
      </c>
      <c r="G49" s="23"/>
      <c r="H49" s="23"/>
      <c r="I49" s="23"/>
      <c r="J49" s="23"/>
      <c r="K49" s="23"/>
      <c r="L49" s="23"/>
      <c r="M49" s="21">
        <v>9265</v>
      </c>
      <c r="N49" s="22">
        <v>0.78138819457796604</v>
      </c>
      <c r="O49" s="21">
        <v>69</v>
      </c>
      <c r="P49" s="21">
        <v>9334</v>
      </c>
      <c r="Q49" s="64">
        <v>0.78299904489016203</v>
      </c>
      <c r="R49" s="65"/>
    </row>
    <row r="50" spans="1:18">
      <c r="A50" s="24" t="s">
        <v>20</v>
      </c>
      <c r="B50" s="24" t="s">
        <v>19</v>
      </c>
      <c r="C50" s="21">
        <v>61869</v>
      </c>
      <c r="D50" s="21">
        <v>472</v>
      </c>
      <c r="E50" s="21">
        <v>62341</v>
      </c>
      <c r="F50" s="22">
        <v>0.80275295682600301</v>
      </c>
      <c r="G50" s="21">
        <v>14405</v>
      </c>
      <c r="H50" s="21">
        <v>126</v>
      </c>
      <c r="I50" s="21">
        <v>14531</v>
      </c>
      <c r="J50" s="22">
        <v>2.3943003971034802</v>
      </c>
      <c r="K50" s="23"/>
      <c r="L50" s="23"/>
      <c r="M50" s="21">
        <v>76872</v>
      </c>
      <c r="N50" s="22">
        <v>0.97807626987802998</v>
      </c>
      <c r="O50" s="21">
        <v>1813</v>
      </c>
      <c r="P50" s="21">
        <v>78685</v>
      </c>
      <c r="Q50" s="64">
        <v>0.98960756549003703</v>
      </c>
      <c r="R50" s="65"/>
    </row>
  </sheetData>
  <mergeCells count="53">
    <mergeCell ref="Q8:R8"/>
    <mergeCell ref="Q9:R9"/>
    <mergeCell ref="Q10:R10"/>
    <mergeCell ref="A2:Q2"/>
    <mergeCell ref="C4:J4"/>
    <mergeCell ref="P4:R4"/>
    <mergeCell ref="C5:F5"/>
    <mergeCell ref="G5:J5"/>
    <mergeCell ref="K5:L5"/>
    <mergeCell ref="M5:N5"/>
    <mergeCell ref="P5:R5"/>
    <mergeCell ref="P6:R6"/>
    <mergeCell ref="Q7:R7"/>
    <mergeCell ref="Q16:R16"/>
    <mergeCell ref="Q17:R17"/>
    <mergeCell ref="Q18:R18"/>
    <mergeCell ref="Q19:R19"/>
    <mergeCell ref="Q20:R20"/>
    <mergeCell ref="Q11:R11"/>
    <mergeCell ref="Q12:R12"/>
    <mergeCell ref="Q13:R13"/>
    <mergeCell ref="Q14:R14"/>
    <mergeCell ref="Q15:R15"/>
    <mergeCell ref="Q26:R26"/>
    <mergeCell ref="Q27:R27"/>
    <mergeCell ref="Q28:R28"/>
    <mergeCell ref="Q29:R29"/>
    <mergeCell ref="Q30:R30"/>
    <mergeCell ref="Q21:R21"/>
    <mergeCell ref="Q22:R22"/>
    <mergeCell ref="Q23:R23"/>
    <mergeCell ref="Q24:R24"/>
    <mergeCell ref="Q25:R25"/>
    <mergeCell ref="Q36:R36"/>
    <mergeCell ref="Q37:R37"/>
    <mergeCell ref="Q38:R38"/>
    <mergeCell ref="Q39:R39"/>
    <mergeCell ref="Q40:R40"/>
    <mergeCell ref="Q31:R31"/>
    <mergeCell ref="Q32:R32"/>
    <mergeCell ref="Q33:R33"/>
    <mergeCell ref="Q34:R34"/>
    <mergeCell ref="Q35:R35"/>
    <mergeCell ref="Q46:R46"/>
    <mergeCell ref="Q47:R47"/>
    <mergeCell ref="Q48:R48"/>
    <mergeCell ref="Q49:R49"/>
    <mergeCell ref="Q50:R50"/>
    <mergeCell ref="Q41:R41"/>
    <mergeCell ref="Q42:R42"/>
    <mergeCell ref="Q43:R43"/>
    <mergeCell ref="Q44:R44"/>
    <mergeCell ref="Q45:R45"/>
  </mergeCells>
  <pageMargins left="0.25" right="0.25" top="0.75" bottom="0.75" header="0.3" footer="0.3"/>
  <pageSetup paperSize="9" scale="80" fitToHeight="0" orientation="landscape" horizontalDpi="300" verticalDpi="300" r:id="rId1"/>
  <headerFooter alignWithMargins="0">
    <oddFooter>&amp;L&amp;"Arial,Regular"&amp;7 Rapportdato 04.11.2021 17:05:42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720D83-3A18-4404-9F78-028F388AA620}">
  <sheetPr>
    <pageSetUpPr fitToPage="1"/>
  </sheetPr>
  <dimension ref="A1:R50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baseColWidth="10" defaultColWidth="9.140625" defaultRowHeight="15"/>
  <cols>
    <col min="1" max="1" width="28.28515625" style="20" customWidth="1"/>
    <col min="2" max="2" width="7" style="20" customWidth="1"/>
    <col min="3" max="3" width="11.28515625" style="20" customWidth="1"/>
    <col min="4" max="4" width="8.5703125" style="20" customWidth="1"/>
    <col min="5" max="5" width="11.28515625" style="20" customWidth="1"/>
    <col min="6" max="6" width="8.140625" style="20" customWidth="1"/>
    <col min="7" max="7" width="11.28515625" style="20" customWidth="1"/>
    <col min="8" max="8" width="8.5703125" style="20" customWidth="1"/>
    <col min="9" max="9" width="11.28515625" style="20" customWidth="1"/>
    <col min="10" max="10" width="8.140625" style="20" customWidth="1"/>
    <col min="11" max="11" width="8.5703125" style="20" customWidth="1"/>
    <col min="12" max="12" width="8.140625" style="20" customWidth="1"/>
    <col min="13" max="13" width="11.28515625" style="20" customWidth="1"/>
    <col min="14" max="14" width="8.140625" style="20" customWidth="1"/>
    <col min="15" max="15" width="8.5703125" style="20" customWidth="1"/>
    <col min="16" max="16" width="11.28515625" style="20" customWidth="1"/>
    <col min="17" max="17" width="5.42578125" style="20" customWidth="1"/>
    <col min="18" max="18" width="2.7109375" style="20" customWidth="1"/>
    <col min="19" max="19" width="4.7109375" style="20" customWidth="1"/>
    <col min="20" max="16384" width="9.140625" style="20"/>
  </cols>
  <sheetData>
    <row r="1" spans="1:18" ht="14.1" customHeight="1"/>
    <row r="2" spans="1:18" ht="27.2" customHeight="1">
      <c r="A2" s="66" t="s">
        <v>115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</row>
    <row r="3" spans="1:18" ht="12.2" customHeight="1"/>
    <row r="4" spans="1:18">
      <c r="A4" s="40" t="s">
        <v>1</v>
      </c>
      <c r="B4" s="40" t="s">
        <v>1</v>
      </c>
      <c r="C4" s="68" t="s">
        <v>113</v>
      </c>
      <c r="D4" s="69"/>
      <c r="E4" s="69"/>
      <c r="F4" s="69"/>
      <c r="G4" s="69"/>
      <c r="H4" s="69"/>
      <c r="I4" s="69"/>
      <c r="J4" s="69"/>
      <c r="K4" s="39" t="s">
        <v>1</v>
      </c>
      <c r="L4" s="39" t="s">
        <v>1</v>
      </c>
      <c r="M4" s="39" t="s">
        <v>1</v>
      </c>
      <c r="N4" s="38" t="s">
        <v>1</v>
      </c>
      <c r="O4" s="37" t="s">
        <v>1</v>
      </c>
      <c r="P4" s="70" t="s">
        <v>1</v>
      </c>
      <c r="Q4" s="71"/>
      <c r="R4" s="72"/>
    </row>
    <row r="5" spans="1:18" ht="15.75">
      <c r="A5" s="36" t="s">
        <v>1</v>
      </c>
      <c r="B5" s="36" t="s">
        <v>1</v>
      </c>
      <c r="C5" s="73" t="s">
        <v>8</v>
      </c>
      <c r="D5" s="71"/>
      <c r="E5" s="71"/>
      <c r="F5" s="71"/>
      <c r="G5" s="73" t="s">
        <v>11</v>
      </c>
      <c r="H5" s="71"/>
      <c r="I5" s="71"/>
      <c r="J5" s="71"/>
      <c r="K5" s="74" t="s">
        <v>12</v>
      </c>
      <c r="L5" s="69"/>
      <c r="M5" s="75" t="s">
        <v>112</v>
      </c>
      <c r="N5" s="65"/>
      <c r="O5" s="35" t="s">
        <v>111</v>
      </c>
      <c r="P5" s="76" t="s">
        <v>110</v>
      </c>
      <c r="Q5" s="67"/>
      <c r="R5" s="77"/>
    </row>
    <row r="6" spans="1:18">
      <c r="A6" s="34" t="s">
        <v>109</v>
      </c>
      <c r="B6" s="33" t="s">
        <v>108</v>
      </c>
      <c r="C6" s="32" t="s">
        <v>107</v>
      </c>
      <c r="D6" s="32" t="s">
        <v>106</v>
      </c>
      <c r="E6" s="32" t="s">
        <v>105</v>
      </c>
      <c r="F6" s="32" t="s">
        <v>7</v>
      </c>
      <c r="G6" s="32" t="s">
        <v>107</v>
      </c>
      <c r="H6" s="32" t="s">
        <v>106</v>
      </c>
      <c r="I6" s="32" t="s">
        <v>105</v>
      </c>
      <c r="J6" s="32" t="s">
        <v>7</v>
      </c>
      <c r="K6" s="31" t="s">
        <v>105</v>
      </c>
      <c r="L6" s="31" t="s">
        <v>7</v>
      </c>
      <c r="M6" s="30" t="s">
        <v>105</v>
      </c>
      <c r="N6" s="30" t="s">
        <v>7</v>
      </c>
      <c r="O6" s="30" t="s">
        <v>1</v>
      </c>
      <c r="P6" s="78" t="s">
        <v>1</v>
      </c>
      <c r="Q6" s="79"/>
      <c r="R6" s="80"/>
    </row>
    <row r="7" spans="1:18" ht="5.25" customHeight="1">
      <c r="A7" s="29" t="s">
        <v>1</v>
      </c>
      <c r="B7" s="28" t="s">
        <v>1</v>
      </c>
      <c r="C7" s="27" t="s">
        <v>1</v>
      </c>
      <c r="D7" s="25" t="s">
        <v>1</v>
      </c>
      <c r="E7" s="25" t="s">
        <v>1</v>
      </c>
      <c r="F7" s="25" t="s">
        <v>1</v>
      </c>
      <c r="G7" s="25" t="s">
        <v>1</v>
      </c>
      <c r="H7" s="25" t="s">
        <v>1</v>
      </c>
      <c r="I7" s="25" t="s">
        <v>1</v>
      </c>
      <c r="J7" s="26" t="s">
        <v>1</v>
      </c>
      <c r="K7" s="25" t="s">
        <v>1</v>
      </c>
      <c r="L7" s="25" t="s">
        <v>1</v>
      </c>
      <c r="M7" s="25" t="s">
        <v>1</v>
      </c>
      <c r="N7" s="25" t="s">
        <v>1</v>
      </c>
      <c r="O7" s="25" t="s">
        <v>1</v>
      </c>
      <c r="P7" s="25" t="s">
        <v>1</v>
      </c>
      <c r="Q7" s="81" t="s">
        <v>1</v>
      </c>
      <c r="R7" s="65"/>
    </row>
    <row r="8" spans="1:18">
      <c r="A8" s="24" t="s">
        <v>104</v>
      </c>
      <c r="B8" s="24" t="s">
        <v>103</v>
      </c>
      <c r="C8" s="21">
        <v>173339</v>
      </c>
      <c r="D8" s="21">
        <v>10412</v>
      </c>
      <c r="E8" s="21">
        <v>183751</v>
      </c>
      <c r="F8" s="22">
        <v>0.105787978720843</v>
      </c>
      <c r="G8" s="21">
        <v>3</v>
      </c>
      <c r="H8" s="23"/>
      <c r="I8" s="21">
        <v>3</v>
      </c>
      <c r="J8" s="22">
        <v>-0.962025316455696</v>
      </c>
      <c r="K8" s="21">
        <v>8</v>
      </c>
      <c r="L8" s="22">
        <v>-0.92523364485981296</v>
      </c>
      <c r="M8" s="21">
        <v>183762</v>
      </c>
      <c r="N8" s="22">
        <v>0.104617752076846</v>
      </c>
      <c r="O8" s="21">
        <v>11775</v>
      </c>
      <c r="P8" s="21">
        <v>195537</v>
      </c>
      <c r="Q8" s="64">
        <v>0.140110899263587</v>
      </c>
      <c r="R8" s="65"/>
    </row>
    <row r="9" spans="1:18">
      <c r="A9" s="24" t="s">
        <v>102</v>
      </c>
      <c r="B9" s="24" t="s">
        <v>101</v>
      </c>
      <c r="C9" s="21">
        <v>27617</v>
      </c>
      <c r="D9" s="21">
        <v>190</v>
      </c>
      <c r="E9" s="21">
        <v>27807</v>
      </c>
      <c r="F9" s="22">
        <v>1.3190016396429201E-2</v>
      </c>
      <c r="G9" s="23"/>
      <c r="H9" s="23"/>
      <c r="I9" s="23"/>
      <c r="J9" s="22">
        <v>-1</v>
      </c>
      <c r="K9" s="23"/>
      <c r="L9" s="23"/>
      <c r="M9" s="21">
        <v>27807</v>
      </c>
      <c r="N9" s="22">
        <v>1.29316625382486E-2</v>
      </c>
      <c r="O9" s="21">
        <v>13653</v>
      </c>
      <c r="P9" s="21">
        <v>41460</v>
      </c>
      <c r="Q9" s="64">
        <v>4.7742529627026603E-3</v>
      </c>
      <c r="R9" s="65"/>
    </row>
    <row r="10" spans="1:18">
      <c r="A10" s="24" t="s">
        <v>100</v>
      </c>
      <c r="B10" s="24" t="s">
        <v>99</v>
      </c>
      <c r="C10" s="21">
        <v>104074</v>
      </c>
      <c r="D10" s="23"/>
      <c r="E10" s="21">
        <v>104074</v>
      </c>
      <c r="F10" s="22">
        <v>-0.110143985772427</v>
      </c>
      <c r="G10" s="21">
        <v>424</v>
      </c>
      <c r="H10" s="23"/>
      <c r="I10" s="21">
        <v>424</v>
      </c>
      <c r="J10" s="22">
        <v>-0.84813753581661899</v>
      </c>
      <c r="K10" s="23"/>
      <c r="L10" s="23"/>
      <c r="M10" s="21">
        <v>104498</v>
      </c>
      <c r="N10" s="22">
        <v>-0.12735076995022901</v>
      </c>
      <c r="O10" s="21">
        <v>276</v>
      </c>
      <c r="P10" s="21">
        <v>104774</v>
      </c>
      <c r="Q10" s="64">
        <v>-0.12640285490353001</v>
      </c>
      <c r="R10" s="65"/>
    </row>
    <row r="11" spans="1:18">
      <c r="A11" s="24" t="s">
        <v>98</v>
      </c>
      <c r="B11" s="24" t="s">
        <v>97</v>
      </c>
      <c r="C11" s="21">
        <v>1451732</v>
      </c>
      <c r="D11" s="21">
        <v>492844</v>
      </c>
      <c r="E11" s="21">
        <v>1944576</v>
      </c>
      <c r="F11" s="22">
        <v>0.15373949467651199</v>
      </c>
      <c r="G11" s="21">
        <v>305826</v>
      </c>
      <c r="H11" s="21">
        <v>38568</v>
      </c>
      <c r="I11" s="21">
        <v>344394</v>
      </c>
      <c r="J11" s="22">
        <v>-0.29027365332025401</v>
      </c>
      <c r="K11" s="21">
        <v>160672</v>
      </c>
      <c r="L11" s="22">
        <v>-4.6587112738320599E-2</v>
      </c>
      <c r="M11" s="21">
        <v>2449642</v>
      </c>
      <c r="N11" s="22">
        <v>4.7201490064880398E-2</v>
      </c>
      <c r="O11" s="21">
        <v>46015</v>
      </c>
      <c r="P11" s="21">
        <v>2495657</v>
      </c>
      <c r="Q11" s="64">
        <v>4.5580766713785699E-2</v>
      </c>
      <c r="R11" s="65"/>
    </row>
    <row r="12" spans="1:18">
      <c r="A12" s="24" t="s">
        <v>96</v>
      </c>
      <c r="B12" s="24" t="s">
        <v>95</v>
      </c>
      <c r="C12" s="21">
        <v>3951</v>
      </c>
      <c r="D12" s="21">
        <v>54</v>
      </c>
      <c r="E12" s="21">
        <v>4005</v>
      </c>
      <c r="F12" s="22">
        <v>0.257062146892655</v>
      </c>
      <c r="G12" s="23"/>
      <c r="H12" s="23"/>
      <c r="I12" s="23"/>
      <c r="J12" s="23"/>
      <c r="K12" s="23"/>
      <c r="L12" s="23"/>
      <c r="M12" s="21">
        <v>4005</v>
      </c>
      <c r="N12" s="22">
        <v>0.257062146892655</v>
      </c>
      <c r="O12" s="21">
        <v>6288</v>
      </c>
      <c r="P12" s="21">
        <v>10293</v>
      </c>
      <c r="Q12" s="64">
        <v>0.30093528816986898</v>
      </c>
      <c r="R12" s="65"/>
    </row>
    <row r="13" spans="1:18">
      <c r="A13" s="24" t="s">
        <v>94</v>
      </c>
      <c r="B13" s="24" t="s">
        <v>93</v>
      </c>
      <c r="C13" s="21">
        <v>613448</v>
      </c>
      <c r="D13" s="21">
        <v>245690</v>
      </c>
      <c r="E13" s="21">
        <v>859138</v>
      </c>
      <c r="F13" s="22">
        <v>0.108366370418725</v>
      </c>
      <c r="G13" s="21">
        <v>1616</v>
      </c>
      <c r="H13" s="23"/>
      <c r="I13" s="21">
        <v>1616</v>
      </c>
      <c r="J13" s="22">
        <v>-0.90699815837937403</v>
      </c>
      <c r="K13" s="21">
        <v>0</v>
      </c>
      <c r="L13" s="23"/>
      <c r="M13" s="21">
        <v>860754</v>
      </c>
      <c r="N13" s="22">
        <v>8.6104363955256405E-2</v>
      </c>
      <c r="O13" s="21">
        <v>68194</v>
      </c>
      <c r="P13" s="21">
        <v>928948</v>
      </c>
      <c r="Q13" s="64">
        <v>6.9796312738889393E-2</v>
      </c>
      <c r="R13" s="65"/>
    </row>
    <row r="14" spans="1:18">
      <c r="A14" s="24" t="s">
        <v>92</v>
      </c>
      <c r="B14" s="24" t="s">
        <v>91</v>
      </c>
      <c r="C14" s="21">
        <v>53539</v>
      </c>
      <c r="D14" s="21">
        <v>574</v>
      </c>
      <c r="E14" s="21">
        <v>54113</v>
      </c>
      <c r="F14" s="22">
        <v>9.0042906351348595E-2</v>
      </c>
      <c r="G14" s="23"/>
      <c r="H14" s="23"/>
      <c r="I14" s="23"/>
      <c r="J14" s="23"/>
      <c r="K14" s="21">
        <v>15306</v>
      </c>
      <c r="L14" s="22">
        <v>0.13850044629574501</v>
      </c>
      <c r="M14" s="21">
        <v>69419</v>
      </c>
      <c r="N14" s="22">
        <v>0.100369331240985</v>
      </c>
      <c r="O14" s="21">
        <v>16289</v>
      </c>
      <c r="P14" s="21">
        <v>85708</v>
      </c>
      <c r="Q14" s="64">
        <v>3.25518637206949E-2</v>
      </c>
      <c r="R14" s="65"/>
    </row>
    <row r="15" spans="1:18">
      <c r="A15" s="24" t="s">
        <v>90</v>
      </c>
      <c r="B15" s="24" t="s">
        <v>89</v>
      </c>
      <c r="C15" s="21">
        <v>10158</v>
      </c>
      <c r="D15" s="21">
        <v>242</v>
      </c>
      <c r="E15" s="21">
        <v>10400</v>
      </c>
      <c r="F15" s="22">
        <v>0.31296553465471499</v>
      </c>
      <c r="G15" s="23"/>
      <c r="H15" s="23"/>
      <c r="I15" s="23"/>
      <c r="J15" s="23"/>
      <c r="K15" s="23"/>
      <c r="L15" s="23"/>
      <c r="M15" s="21">
        <v>10400</v>
      </c>
      <c r="N15" s="22">
        <v>0.31296553465471499</v>
      </c>
      <c r="O15" s="21">
        <v>12022</v>
      </c>
      <c r="P15" s="21">
        <v>22422</v>
      </c>
      <c r="Q15" s="64">
        <v>0.32314410480349298</v>
      </c>
      <c r="R15" s="65"/>
    </row>
    <row r="16" spans="1:18">
      <c r="A16" s="24" t="s">
        <v>88</v>
      </c>
      <c r="B16" s="24" t="s">
        <v>87</v>
      </c>
      <c r="C16" s="21">
        <v>59668</v>
      </c>
      <c r="D16" s="21">
        <v>352</v>
      </c>
      <c r="E16" s="21">
        <v>60020</v>
      </c>
      <c r="F16" s="22">
        <v>-8.9156992184536002E-2</v>
      </c>
      <c r="G16" s="21">
        <v>3</v>
      </c>
      <c r="H16" s="23"/>
      <c r="I16" s="21">
        <v>3</v>
      </c>
      <c r="J16" s="22">
        <v>-0.92500000000000004</v>
      </c>
      <c r="K16" s="21">
        <v>36429</v>
      </c>
      <c r="L16" s="22">
        <v>0.14653951468227699</v>
      </c>
      <c r="M16" s="21">
        <v>96452</v>
      </c>
      <c r="N16" s="22">
        <v>-1.2854628075490201E-2</v>
      </c>
      <c r="O16" s="21">
        <v>45</v>
      </c>
      <c r="P16" s="21">
        <v>96497</v>
      </c>
      <c r="Q16" s="64">
        <v>-1.65008765135146E-2</v>
      </c>
      <c r="R16" s="65"/>
    </row>
    <row r="17" spans="1:18">
      <c r="A17" s="24" t="s">
        <v>86</v>
      </c>
      <c r="B17" s="24" t="s">
        <v>85</v>
      </c>
      <c r="C17" s="21">
        <v>30465</v>
      </c>
      <c r="D17" s="21">
        <v>68</v>
      </c>
      <c r="E17" s="21">
        <v>30533</v>
      </c>
      <c r="F17" s="22">
        <v>3.2566790666215803E-2</v>
      </c>
      <c r="G17" s="23"/>
      <c r="H17" s="23"/>
      <c r="I17" s="23"/>
      <c r="J17" s="23"/>
      <c r="K17" s="23"/>
      <c r="L17" s="23"/>
      <c r="M17" s="21">
        <v>30533</v>
      </c>
      <c r="N17" s="22">
        <v>3.2566790666215803E-2</v>
      </c>
      <c r="O17" s="21">
        <v>10</v>
      </c>
      <c r="P17" s="21">
        <v>30543</v>
      </c>
      <c r="Q17" s="64">
        <v>2.7726370335475599E-2</v>
      </c>
      <c r="R17" s="65"/>
    </row>
    <row r="18" spans="1:18">
      <c r="A18" s="24" t="s">
        <v>84</v>
      </c>
      <c r="B18" s="24" t="s">
        <v>83</v>
      </c>
      <c r="C18" s="21">
        <v>75429</v>
      </c>
      <c r="D18" s="21">
        <v>3638</v>
      </c>
      <c r="E18" s="21">
        <v>79067</v>
      </c>
      <c r="F18" s="22">
        <v>0.45775180220874301</v>
      </c>
      <c r="G18" s="23"/>
      <c r="H18" s="23"/>
      <c r="I18" s="23"/>
      <c r="J18" s="23"/>
      <c r="K18" s="21">
        <v>15133</v>
      </c>
      <c r="L18" s="22">
        <v>0.51983529175454501</v>
      </c>
      <c r="M18" s="21">
        <v>94200</v>
      </c>
      <c r="N18" s="22">
        <v>0.46738114524269397</v>
      </c>
      <c r="O18" s="21">
        <v>35611</v>
      </c>
      <c r="P18" s="21">
        <v>129811</v>
      </c>
      <c r="Q18" s="64">
        <v>0.43981676612169701</v>
      </c>
      <c r="R18" s="65"/>
    </row>
    <row r="19" spans="1:18">
      <c r="A19" s="24" t="s">
        <v>82</v>
      </c>
      <c r="B19" s="24" t="s">
        <v>81</v>
      </c>
      <c r="C19" s="21">
        <v>414632</v>
      </c>
      <c r="D19" s="21">
        <v>2558</v>
      </c>
      <c r="E19" s="21">
        <v>417190</v>
      </c>
      <c r="F19" s="22">
        <v>0.21655984089861999</v>
      </c>
      <c r="G19" s="21">
        <v>178</v>
      </c>
      <c r="H19" s="23"/>
      <c r="I19" s="21">
        <v>178</v>
      </c>
      <c r="J19" s="22">
        <v>-0.97705002578648803</v>
      </c>
      <c r="K19" s="23"/>
      <c r="L19" s="23"/>
      <c r="M19" s="21">
        <v>417368</v>
      </c>
      <c r="N19" s="22">
        <v>0.190160886501161</v>
      </c>
      <c r="O19" s="21">
        <v>16049</v>
      </c>
      <c r="P19" s="21">
        <v>433417</v>
      </c>
      <c r="Q19" s="64">
        <v>0.221016779166338</v>
      </c>
      <c r="R19" s="65"/>
    </row>
    <row r="20" spans="1:18">
      <c r="A20" s="24" t="s">
        <v>80</v>
      </c>
      <c r="B20" s="24" t="s">
        <v>79</v>
      </c>
      <c r="C20" s="21">
        <v>7559</v>
      </c>
      <c r="D20" s="21">
        <v>126</v>
      </c>
      <c r="E20" s="21">
        <v>7685</v>
      </c>
      <c r="F20" s="22">
        <v>0.179042651119975</v>
      </c>
      <c r="G20" s="23"/>
      <c r="H20" s="23"/>
      <c r="I20" s="23"/>
      <c r="J20" s="23"/>
      <c r="K20" s="23"/>
      <c r="L20" s="23"/>
      <c r="M20" s="21">
        <v>7685</v>
      </c>
      <c r="N20" s="22">
        <v>0.179042651119975</v>
      </c>
      <c r="O20" s="21">
        <v>13436</v>
      </c>
      <c r="P20" s="21">
        <v>21121</v>
      </c>
      <c r="Q20" s="64">
        <v>0.224476781262682</v>
      </c>
      <c r="R20" s="65"/>
    </row>
    <row r="21" spans="1:18">
      <c r="A21" s="24" t="s">
        <v>78</v>
      </c>
      <c r="B21" s="24" t="s">
        <v>77</v>
      </c>
      <c r="C21" s="21">
        <v>8191</v>
      </c>
      <c r="D21" s="21">
        <v>176</v>
      </c>
      <c r="E21" s="21">
        <v>8367</v>
      </c>
      <c r="F21" s="22">
        <v>0.28112080845199799</v>
      </c>
      <c r="G21" s="23"/>
      <c r="H21" s="23"/>
      <c r="I21" s="23"/>
      <c r="J21" s="23"/>
      <c r="K21" s="23"/>
      <c r="L21" s="23"/>
      <c r="M21" s="21">
        <v>8367</v>
      </c>
      <c r="N21" s="22">
        <v>0.28112080845199799</v>
      </c>
      <c r="O21" s="21">
        <v>9415</v>
      </c>
      <c r="P21" s="21">
        <v>17782</v>
      </c>
      <c r="Q21" s="64">
        <v>0.28901776005799201</v>
      </c>
      <c r="R21" s="65"/>
    </row>
    <row r="22" spans="1:18">
      <c r="A22" s="24" t="s">
        <v>76</v>
      </c>
      <c r="B22" s="24" t="s">
        <v>75</v>
      </c>
      <c r="C22" s="21">
        <v>116904</v>
      </c>
      <c r="D22" s="21">
        <v>33236</v>
      </c>
      <c r="E22" s="21">
        <v>150140</v>
      </c>
      <c r="F22" s="22">
        <v>6.3841847941614099E-2</v>
      </c>
      <c r="G22" s="21">
        <v>59</v>
      </c>
      <c r="H22" s="23"/>
      <c r="I22" s="21">
        <v>59</v>
      </c>
      <c r="J22" s="22">
        <v>-0.26250000000000001</v>
      </c>
      <c r="K22" s="21">
        <v>1162</v>
      </c>
      <c r="L22" s="23"/>
      <c r="M22" s="21">
        <v>151361</v>
      </c>
      <c r="N22" s="22">
        <v>7.1885843778769207E-2</v>
      </c>
      <c r="O22" s="21">
        <v>2647</v>
      </c>
      <c r="P22" s="21">
        <v>154008</v>
      </c>
      <c r="Q22" s="64">
        <v>7.2120739585653806E-2</v>
      </c>
      <c r="R22" s="65"/>
    </row>
    <row r="23" spans="1:18">
      <c r="A23" s="24" t="s">
        <v>74</v>
      </c>
      <c r="B23" s="24" t="s">
        <v>73</v>
      </c>
      <c r="C23" s="21">
        <v>279017</v>
      </c>
      <c r="D23" s="21">
        <v>606</v>
      </c>
      <c r="E23" s="21">
        <v>279623</v>
      </c>
      <c r="F23" s="22">
        <v>-4.99741788184771E-2</v>
      </c>
      <c r="G23" s="21">
        <v>20517</v>
      </c>
      <c r="H23" s="21">
        <v>304</v>
      </c>
      <c r="I23" s="21">
        <v>20821</v>
      </c>
      <c r="J23" s="22">
        <v>-0.59662514287928403</v>
      </c>
      <c r="K23" s="21">
        <v>28</v>
      </c>
      <c r="L23" s="23"/>
      <c r="M23" s="21">
        <v>300472</v>
      </c>
      <c r="N23" s="22">
        <v>-0.13145579261683099</v>
      </c>
      <c r="O23" s="21">
        <v>425</v>
      </c>
      <c r="P23" s="21">
        <v>300897</v>
      </c>
      <c r="Q23" s="64">
        <v>-0.130410783129396</v>
      </c>
      <c r="R23" s="65"/>
    </row>
    <row r="24" spans="1:18">
      <c r="A24" s="24" t="s">
        <v>72</v>
      </c>
      <c r="B24" s="24" t="s">
        <v>71</v>
      </c>
      <c r="C24" s="21">
        <v>111790</v>
      </c>
      <c r="D24" s="21">
        <v>778</v>
      </c>
      <c r="E24" s="21">
        <v>112568</v>
      </c>
      <c r="F24" s="22">
        <v>-0.121557610519334</v>
      </c>
      <c r="G24" s="21">
        <v>2</v>
      </c>
      <c r="H24" s="23"/>
      <c r="I24" s="21">
        <v>2</v>
      </c>
      <c r="J24" s="22">
        <v>-0.97560975609756095</v>
      </c>
      <c r="K24" s="21">
        <v>37806</v>
      </c>
      <c r="L24" s="22">
        <v>-0.26035919708886002</v>
      </c>
      <c r="M24" s="21">
        <v>150376</v>
      </c>
      <c r="N24" s="22">
        <v>-0.16150796527285999</v>
      </c>
      <c r="O24" s="21">
        <v>4105</v>
      </c>
      <c r="P24" s="21">
        <v>154481</v>
      </c>
      <c r="Q24" s="64">
        <v>-0.15205589983697701</v>
      </c>
      <c r="R24" s="65"/>
    </row>
    <row r="25" spans="1:18">
      <c r="A25" s="24" t="s">
        <v>70</v>
      </c>
      <c r="B25" s="24" t="s">
        <v>69</v>
      </c>
      <c r="C25" s="21">
        <v>45002</v>
      </c>
      <c r="D25" s="21">
        <v>124</v>
      </c>
      <c r="E25" s="21">
        <v>45126</v>
      </c>
      <c r="F25" s="22">
        <v>0.16961277279560399</v>
      </c>
      <c r="G25" s="21">
        <v>8</v>
      </c>
      <c r="H25" s="23"/>
      <c r="I25" s="21">
        <v>8</v>
      </c>
      <c r="J25" s="22">
        <v>-0.9375</v>
      </c>
      <c r="K25" s="23"/>
      <c r="L25" s="22">
        <v>-1</v>
      </c>
      <c r="M25" s="21">
        <v>45134</v>
      </c>
      <c r="N25" s="22">
        <v>0.165680931842248</v>
      </c>
      <c r="O25" s="21">
        <v>185</v>
      </c>
      <c r="P25" s="21">
        <v>45319</v>
      </c>
      <c r="Q25" s="64">
        <v>0.15899442483760401</v>
      </c>
      <c r="R25" s="65"/>
    </row>
    <row r="26" spans="1:18">
      <c r="A26" s="24" t="s">
        <v>68</v>
      </c>
      <c r="B26" s="24" t="s">
        <v>67</v>
      </c>
      <c r="C26" s="21">
        <v>66649</v>
      </c>
      <c r="D26" s="21">
        <v>340</v>
      </c>
      <c r="E26" s="21">
        <v>66989</v>
      </c>
      <c r="F26" s="22">
        <v>-3.8260544979469999E-2</v>
      </c>
      <c r="G26" s="21">
        <v>15</v>
      </c>
      <c r="H26" s="23"/>
      <c r="I26" s="21">
        <v>15</v>
      </c>
      <c r="J26" s="23"/>
      <c r="K26" s="23"/>
      <c r="L26" s="23"/>
      <c r="M26" s="21">
        <v>67004</v>
      </c>
      <c r="N26" s="22">
        <v>-3.8045194820110803E-2</v>
      </c>
      <c r="O26" s="21">
        <v>1584</v>
      </c>
      <c r="P26" s="21">
        <v>68588</v>
      </c>
      <c r="Q26" s="64">
        <v>-9.7253116074601506E-2</v>
      </c>
      <c r="R26" s="65"/>
    </row>
    <row r="27" spans="1:18">
      <c r="A27" s="24" t="s">
        <v>66</v>
      </c>
      <c r="B27" s="24" t="s">
        <v>65</v>
      </c>
      <c r="C27" s="21">
        <v>10263</v>
      </c>
      <c r="D27" s="21">
        <v>172</v>
      </c>
      <c r="E27" s="21">
        <v>10435</v>
      </c>
      <c r="F27" s="22">
        <v>0.32929936305732499</v>
      </c>
      <c r="G27" s="23"/>
      <c r="H27" s="23"/>
      <c r="I27" s="23"/>
      <c r="J27" s="23"/>
      <c r="K27" s="23"/>
      <c r="L27" s="23"/>
      <c r="M27" s="21">
        <v>10435</v>
      </c>
      <c r="N27" s="22">
        <v>0.32929936305732499</v>
      </c>
      <c r="O27" s="21">
        <v>9345</v>
      </c>
      <c r="P27" s="21">
        <v>19780</v>
      </c>
      <c r="Q27" s="64">
        <v>0.31376195536663098</v>
      </c>
      <c r="R27" s="65"/>
    </row>
    <row r="28" spans="1:18">
      <c r="A28" s="24" t="s">
        <v>64</v>
      </c>
      <c r="B28" s="24" t="s">
        <v>63</v>
      </c>
      <c r="C28" s="21">
        <v>49531</v>
      </c>
      <c r="D28" s="21">
        <v>584</v>
      </c>
      <c r="E28" s="21">
        <v>50115</v>
      </c>
      <c r="F28" s="22">
        <v>0.22172111165285199</v>
      </c>
      <c r="G28" s="23"/>
      <c r="H28" s="23"/>
      <c r="I28" s="23"/>
      <c r="J28" s="23"/>
      <c r="K28" s="23"/>
      <c r="L28" s="23"/>
      <c r="M28" s="21">
        <v>50115</v>
      </c>
      <c r="N28" s="22">
        <v>0.22172111165285199</v>
      </c>
      <c r="O28" s="21">
        <v>14574</v>
      </c>
      <c r="P28" s="21">
        <v>64689</v>
      </c>
      <c r="Q28" s="64">
        <v>0.30529268145039201</v>
      </c>
      <c r="R28" s="65"/>
    </row>
    <row r="29" spans="1:18">
      <c r="A29" s="24" t="s">
        <v>62</v>
      </c>
      <c r="B29" s="24" t="s">
        <v>61</v>
      </c>
      <c r="C29" s="21">
        <v>144131</v>
      </c>
      <c r="D29" s="21">
        <v>734</v>
      </c>
      <c r="E29" s="21">
        <v>144865</v>
      </c>
      <c r="F29" s="22">
        <v>-4.8218180862526598E-2</v>
      </c>
      <c r="G29" s="21">
        <v>180</v>
      </c>
      <c r="H29" s="23"/>
      <c r="I29" s="21">
        <v>180</v>
      </c>
      <c r="J29" s="22">
        <v>-0.98092209856915702</v>
      </c>
      <c r="K29" s="21">
        <v>0</v>
      </c>
      <c r="L29" s="23"/>
      <c r="M29" s="21">
        <v>145045</v>
      </c>
      <c r="N29" s="22">
        <v>-0.10266086773612799</v>
      </c>
      <c r="O29" s="21">
        <v>740</v>
      </c>
      <c r="P29" s="21">
        <v>145785</v>
      </c>
      <c r="Q29" s="64">
        <v>-0.109427115786387</v>
      </c>
      <c r="R29" s="65"/>
    </row>
    <row r="30" spans="1:18">
      <c r="A30" s="24" t="s">
        <v>60</v>
      </c>
      <c r="B30" s="24" t="s">
        <v>59</v>
      </c>
      <c r="C30" s="21">
        <v>33768</v>
      </c>
      <c r="D30" s="21">
        <v>428</v>
      </c>
      <c r="E30" s="21">
        <v>34196</v>
      </c>
      <c r="F30" s="22">
        <v>0.27340433454978802</v>
      </c>
      <c r="G30" s="23"/>
      <c r="H30" s="23"/>
      <c r="I30" s="23"/>
      <c r="J30" s="23"/>
      <c r="K30" s="23"/>
      <c r="L30" s="23"/>
      <c r="M30" s="21">
        <v>34196</v>
      </c>
      <c r="N30" s="22">
        <v>0.27340433454978802</v>
      </c>
      <c r="O30" s="21">
        <v>13942</v>
      </c>
      <c r="P30" s="21">
        <v>48138</v>
      </c>
      <c r="Q30" s="64">
        <v>0.331655094193477</v>
      </c>
      <c r="R30" s="65"/>
    </row>
    <row r="31" spans="1:18">
      <c r="A31" s="24" t="s">
        <v>58</v>
      </c>
      <c r="B31" s="24" t="s">
        <v>57</v>
      </c>
      <c r="C31" s="21">
        <v>10836</v>
      </c>
      <c r="D31" s="21">
        <v>80</v>
      </c>
      <c r="E31" s="21">
        <v>10916</v>
      </c>
      <c r="F31" s="22">
        <v>-2.6496116948378301E-3</v>
      </c>
      <c r="G31" s="23"/>
      <c r="H31" s="23"/>
      <c r="I31" s="23"/>
      <c r="J31" s="23"/>
      <c r="K31" s="23"/>
      <c r="L31" s="23"/>
      <c r="M31" s="21">
        <v>10916</v>
      </c>
      <c r="N31" s="22">
        <v>-2.6496116948378301E-3</v>
      </c>
      <c r="O31" s="21">
        <v>13480</v>
      </c>
      <c r="P31" s="21">
        <v>24396</v>
      </c>
      <c r="Q31" s="64">
        <v>0.25294027014534398</v>
      </c>
      <c r="R31" s="65"/>
    </row>
    <row r="32" spans="1:18">
      <c r="A32" s="24" t="s">
        <v>56</v>
      </c>
      <c r="B32" s="24" t="s">
        <v>55</v>
      </c>
      <c r="C32" s="21">
        <v>3415545</v>
      </c>
      <c r="D32" s="21">
        <v>987222</v>
      </c>
      <c r="E32" s="21">
        <v>4402767</v>
      </c>
      <c r="F32" s="22">
        <v>-6.3172097350145395E-2</v>
      </c>
      <c r="G32" s="21">
        <v>1952641</v>
      </c>
      <c r="H32" s="21">
        <v>454060</v>
      </c>
      <c r="I32" s="21">
        <v>2406701</v>
      </c>
      <c r="J32" s="22">
        <v>-0.329149684268153</v>
      </c>
      <c r="K32" s="23"/>
      <c r="L32" s="23"/>
      <c r="M32" s="21">
        <v>6809468</v>
      </c>
      <c r="N32" s="22">
        <v>-0.178314198584997</v>
      </c>
      <c r="O32" s="21">
        <v>1276</v>
      </c>
      <c r="P32" s="21">
        <v>6810744</v>
      </c>
      <c r="Q32" s="64">
        <v>-0.17882343437363801</v>
      </c>
      <c r="R32" s="65"/>
    </row>
    <row r="33" spans="1:18">
      <c r="A33" s="24" t="s">
        <v>54</v>
      </c>
      <c r="B33" s="24" t="s">
        <v>53</v>
      </c>
      <c r="C33" s="21">
        <v>4497</v>
      </c>
      <c r="D33" s="23"/>
      <c r="E33" s="21">
        <v>4497</v>
      </c>
      <c r="F33" s="22">
        <v>-0.58038630213679199</v>
      </c>
      <c r="G33" s="21">
        <v>74</v>
      </c>
      <c r="H33" s="23"/>
      <c r="I33" s="21">
        <v>74</v>
      </c>
      <c r="J33" s="23"/>
      <c r="K33" s="23"/>
      <c r="L33" s="23"/>
      <c r="M33" s="21">
        <v>4571</v>
      </c>
      <c r="N33" s="22">
        <v>-0.57348138471587196</v>
      </c>
      <c r="O33" s="21">
        <v>0</v>
      </c>
      <c r="P33" s="21">
        <v>4571</v>
      </c>
      <c r="Q33" s="64">
        <v>-0.681596544998607</v>
      </c>
      <c r="R33" s="65"/>
    </row>
    <row r="34" spans="1:18">
      <c r="A34" s="24" t="s">
        <v>52</v>
      </c>
      <c r="B34" s="24" t="s">
        <v>51</v>
      </c>
      <c r="C34" s="21">
        <v>21628</v>
      </c>
      <c r="D34" s="21">
        <v>52</v>
      </c>
      <c r="E34" s="21">
        <v>21680</v>
      </c>
      <c r="F34" s="22">
        <v>0.11879450923727899</v>
      </c>
      <c r="G34" s="23"/>
      <c r="H34" s="23"/>
      <c r="I34" s="23"/>
      <c r="J34" s="23"/>
      <c r="K34" s="23"/>
      <c r="L34" s="23"/>
      <c r="M34" s="21">
        <v>21680</v>
      </c>
      <c r="N34" s="22">
        <v>0.11879450923727899</v>
      </c>
      <c r="O34" s="21">
        <v>5286</v>
      </c>
      <c r="P34" s="21">
        <v>26966</v>
      </c>
      <c r="Q34" s="64">
        <v>6.5934065934065894E-2</v>
      </c>
      <c r="R34" s="65"/>
    </row>
    <row r="35" spans="1:18">
      <c r="A35" s="24" t="s">
        <v>50</v>
      </c>
      <c r="B35" s="24" t="s">
        <v>49</v>
      </c>
      <c r="C35" s="21">
        <v>4539</v>
      </c>
      <c r="D35" s="21">
        <v>32</v>
      </c>
      <c r="E35" s="21">
        <v>4571</v>
      </c>
      <c r="F35" s="22">
        <v>6.6246792628878004E-2</v>
      </c>
      <c r="G35" s="23"/>
      <c r="H35" s="23"/>
      <c r="I35" s="23"/>
      <c r="J35" s="22">
        <v>-1</v>
      </c>
      <c r="K35" s="23"/>
      <c r="L35" s="23"/>
      <c r="M35" s="21">
        <v>4571</v>
      </c>
      <c r="N35" s="22">
        <v>6.1049210770659203E-2</v>
      </c>
      <c r="O35" s="21">
        <v>3865</v>
      </c>
      <c r="P35" s="21">
        <v>8436</v>
      </c>
      <c r="Q35" s="64">
        <v>-6.8283494231221997E-3</v>
      </c>
      <c r="R35" s="65"/>
    </row>
    <row r="36" spans="1:18">
      <c r="A36" s="24" t="s">
        <v>48</v>
      </c>
      <c r="B36" s="24" t="s">
        <v>47</v>
      </c>
      <c r="C36" s="21">
        <v>16318</v>
      </c>
      <c r="D36" s="21">
        <v>102</v>
      </c>
      <c r="E36" s="21">
        <v>16420</v>
      </c>
      <c r="F36" s="22">
        <v>0.15584964099676199</v>
      </c>
      <c r="G36" s="23"/>
      <c r="H36" s="23"/>
      <c r="I36" s="23"/>
      <c r="J36" s="23"/>
      <c r="K36" s="23"/>
      <c r="L36" s="23"/>
      <c r="M36" s="21">
        <v>16420</v>
      </c>
      <c r="N36" s="22">
        <v>0.15584964099676199</v>
      </c>
      <c r="O36" s="21">
        <v>5249</v>
      </c>
      <c r="P36" s="21">
        <v>21669</v>
      </c>
      <c r="Q36" s="64">
        <v>0.17351746547522301</v>
      </c>
      <c r="R36" s="65"/>
    </row>
    <row r="37" spans="1:18">
      <c r="A37" s="24" t="s">
        <v>46</v>
      </c>
      <c r="B37" s="24" t="s">
        <v>45</v>
      </c>
      <c r="C37" s="21">
        <v>35855</v>
      </c>
      <c r="D37" s="21">
        <v>236</v>
      </c>
      <c r="E37" s="21">
        <v>36091</v>
      </c>
      <c r="F37" s="22">
        <v>5.9910134797803299E-2</v>
      </c>
      <c r="G37" s="23"/>
      <c r="H37" s="23"/>
      <c r="I37" s="23"/>
      <c r="J37" s="22">
        <v>-1</v>
      </c>
      <c r="K37" s="23"/>
      <c r="L37" s="23"/>
      <c r="M37" s="21">
        <v>36091</v>
      </c>
      <c r="N37" s="22">
        <v>5.9194693901508499E-2</v>
      </c>
      <c r="O37" s="21">
        <v>10933</v>
      </c>
      <c r="P37" s="21">
        <v>47024</v>
      </c>
      <c r="Q37" s="64">
        <v>3.7210225643514103E-2</v>
      </c>
      <c r="R37" s="65"/>
    </row>
    <row r="38" spans="1:18">
      <c r="A38" s="24" t="s">
        <v>44</v>
      </c>
      <c r="B38" s="24" t="s">
        <v>43</v>
      </c>
      <c r="C38" s="21">
        <v>19270</v>
      </c>
      <c r="D38" s="21">
        <v>12200</v>
      </c>
      <c r="E38" s="21">
        <v>31470</v>
      </c>
      <c r="F38" s="22">
        <v>2.3514489218460301E-2</v>
      </c>
      <c r="G38" s="23"/>
      <c r="H38" s="23"/>
      <c r="I38" s="23"/>
      <c r="J38" s="23"/>
      <c r="K38" s="23"/>
      <c r="L38" s="23"/>
      <c r="M38" s="21">
        <v>31470</v>
      </c>
      <c r="N38" s="22">
        <v>2.3514489218460301E-2</v>
      </c>
      <c r="O38" s="21">
        <v>19840</v>
      </c>
      <c r="P38" s="21">
        <v>51310</v>
      </c>
      <c r="Q38" s="64">
        <v>3.7676704350112201E-2</v>
      </c>
      <c r="R38" s="65"/>
    </row>
    <row r="39" spans="1:18">
      <c r="A39" s="24" t="s">
        <v>42</v>
      </c>
      <c r="B39" s="24" t="s">
        <v>41</v>
      </c>
      <c r="C39" s="21">
        <v>950529</v>
      </c>
      <c r="D39" s="21">
        <v>9878</v>
      </c>
      <c r="E39" s="21">
        <v>960407</v>
      </c>
      <c r="F39" s="22">
        <v>-3.14259838962129E-2</v>
      </c>
      <c r="G39" s="21">
        <v>215803</v>
      </c>
      <c r="H39" s="21">
        <v>7824</v>
      </c>
      <c r="I39" s="21">
        <v>223627</v>
      </c>
      <c r="J39" s="22">
        <v>-0.34343796149769701</v>
      </c>
      <c r="K39" s="21">
        <v>180856</v>
      </c>
      <c r="L39" s="22">
        <v>0.182103990326481</v>
      </c>
      <c r="M39" s="21">
        <v>1364890</v>
      </c>
      <c r="N39" s="22">
        <v>-8.0984886537935799E-2</v>
      </c>
      <c r="O39" s="21">
        <v>1416</v>
      </c>
      <c r="P39" s="21">
        <v>1366306</v>
      </c>
      <c r="Q39" s="64">
        <v>-8.4114555228058704E-2</v>
      </c>
      <c r="R39" s="65"/>
    </row>
    <row r="40" spans="1:18">
      <c r="A40" s="24" t="s">
        <v>40</v>
      </c>
      <c r="B40" s="24" t="s">
        <v>39</v>
      </c>
      <c r="C40" s="21">
        <v>49069</v>
      </c>
      <c r="D40" s="21">
        <v>340</v>
      </c>
      <c r="E40" s="21">
        <v>49409</v>
      </c>
      <c r="F40" s="22">
        <v>0.27290292662819499</v>
      </c>
      <c r="G40" s="23"/>
      <c r="H40" s="23"/>
      <c r="I40" s="23"/>
      <c r="J40" s="23"/>
      <c r="K40" s="23"/>
      <c r="L40" s="23"/>
      <c r="M40" s="21">
        <v>49409</v>
      </c>
      <c r="N40" s="22">
        <v>0.27290292662819499</v>
      </c>
      <c r="O40" s="21">
        <v>18326</v>
      </c>
      <c r="P40" s="21">
        <v>67735</v>
      </c>
      <c r="Q40" s="64">
        <v>0.47282017829963002</v>
      </c>
      <c r="R40" s="65"/>
    </row>
    <row r="41" spans="1:18">
      <c r="A41" s="24" t="s">
        <v>38</v>
      </c>
      <c r="B41" s="24" t="s">
        <v>37</v>
      </c>
      <c r="C41" s="21">
        <v>69635</v>
      </c>
      <c r="D41" s="21">
        <v>4</v>
      </c>
      <c r="E41" s="21">
        <v>69639</v>
      </c>
      <c r="F41" s="22">
        <v>0.152982665275915</v>
      </c>
      <c r="G41" s="23"/>
      <c r="H41" s="23"/>
      <c r="I41" s="23"/>
      <c r="J41" s="22">
        <v>-1</v>
      </c>
      <c r="K41" s="23"/>
      <c r="L41" s="23"/>
      <c r="M41" s="21">
        <v>69639</v>
      </c>
      <c r="N41" s="22">
        <v>0.14389198245700499</v>
      </c>
      <c r="O41" s="21">
        <v>0</v>
      </c>
      <c r="P41" s="21">
        <v>69639</v>
      </c>
      <c r="Q41" s="64">
        <v>0.14389198245700499</v>
      </c>
      <c r="R41" s="65"/>
    </row>
    <row r="42" spans="1:18">
      <c r="A42" s="24" t="s">
        <v>36</v>
      </c>
      <c r="B42" s="24" t="s">
        <v>35</v>
      </c>
      <c r="C42" s="21">
        <v>49395</v>
      </c>
      <c r="D42" s="21">
        <v>346</v>
      </c>
      <c r="E42" s="21">
        <v>49741</v>
      </c>
      <c r="F42" s="22">
        <v>0.24486322797006799</v>
      </c>
      <c r="G42" s="21">
        <v>22</v>
      </c>
      <c r="H42" s="23"/>
      <c r="I42" s="21">
        <v>22</v>
      </c>
      <c r="J42" s="23"/>
      <c r="K42" s="23"/>
      <c r="L42" s="23"/>
      <c r="M42" s="21">
        <v>49763</v>
      </c>
      <c r="N42" s="22">
        <v>0.245413819856346</v>
      </c>
      <c r="O42" s="21">
        <v>6973</v>
      </c>
      <c r="P42" s="21">
        <v>56736</v>
      </c>
      <c r="Q42" s="64">
        <v>0.279884499988721</v>
      </c>
      <c r="R42" s="65"/>
    </row>
    <row r="43" spans="1:18">
      <c r="A43" s="24" t="s">
        <v>34</v>
      </c>
      <c r="B43" s="24" t="s">
        <v>33</v>
      </c>
      <c r="C43" s="21">
        <v>6738</v>
      </c>
      <c r="D43" s="21">
        <v>68</v>
      </c>
      <c r="E43" s="21">
        <v>6806</v>
      </c>
      <c r="F43" s="22">
        <v>0.294654746052882</v>
      </c>
      <c r="G43" s="23"/>
      <c r="H43" s="23"/>
      <c r="I43" s="23"/>
      <c r="J43" s="23"/>
      <c r="K43" s="23"/>
      <c r="L43" s="23"/>
      <c r="M43" s="21">
        <v>6806</v>
      </c>
      <c r="N43" s="22">
        <v>0.294654746052882</v>
      </c>
      <c r="O43" s="21">
        <v>8009</v>
      </c>
      <c r="P43" s="21">
        <v>14815</v>
      </c>
      <c r="Q43" s="64">
        <v>0.32300410787640599</v>
      </c>
      <c r="R43" s="65"/>
    </row>
    <row r="44" spans="1:18">
      <c r="A44" s="24" t="s">
        <v>32</v>
      </c>
      <c r="B44" s="24" t="s">
        <v>31</v>
      </c>
      <c r="C44" s="21">
        <v>801252</v>
      </c>
      <c r="D44" s="21">
        <v>277152</v>
      </c>
      <c r="E44" s="21">
        <v>1078404</v>
      </c>
      <c r="F44" s="22">
        <v>9.5610563906146001E-2</v>
      </c>
      <c r="G44" s="21">
        <v>5648</v>
      </c>
      <c r="H44" s="21">
        <v>112</v>
      </c>
      <c r="I44" s="21">
        <v>5760</v>
      </c>
      <c r="J44" s="22">
        <v>-0.93734363102360496</v>
      </c>
      <c r="K44" s="21">
        <v>1</v>
      </c>
      <c r="L44" s="22">
        <v>-0.91666666666666696</v>
      </c>
      <c r="M44" s="21">
        <v>1084165</v>
      </c>
      <c r="N44" s="22">
        <v>7.36640721328109E-3</v>
      </c>
      <c r="O44" s="21">
        <v>53383</v>
      </c>
      <c r="P44" s="21">
        <v>1137548</v>
      </c>
      <c r="Q44" s="64">
        <v>2.6031693345371601E-2</v>
      </c>
      <c r="R44" s="65"/>
    </row>
    <row r="45" spans="1:18">
      <c r="A45" s="24" t="s">
        <v>30</v>
      </c>
      <c r="B45" s="24" t="s">
        <v>29</v>
      </c>
      <c r="C45" s="21">
        <v>1202331</v>
      </c>
      <c r="D45" s="21">
        <v>215568</v>
      </c>
      <c r="E45" s="21">
        <v>1417899</v>
      </c>
      <c r="F45" s="22">
        <v>1.8410906028196199E-4</v>
      </c>
      <c r="G45" s="21">
        <v>92658</v>
      </c>
      <c r="H45" s="21">
        <v>4088</v>
      </c>
      <c r="I45" s="21">
        <v>96746</v>
      </c>
      <c r="J45" s="22">
        <v>-0.420804023108929</v>
      </c>
      <c r="K45" s="21">
        <v>7</v>
      </c>
      <c r="L45" s="23"/>
      <c r="M45" s="21">
        <v>1514652</v>
      </c>
      <c r="N45" s="22">
        <v>-4.4186403125439797E-2</v>
      </c>
      <c r="O45" s="21">
        <v>26068</v>
      </c>
      <c r="P45" s="21">
        <v>1540720</v>
      </c>
      <c r="Q45" s="64">
        <v>-3.23593620073305E-2</v>
      </c>
      <c r="R45" s="65"/>
    </row>
    <row r="46" spans="1:18">
      <c r="A46" s="24" t="s">
        <v>28</v>
      </c>
      <c r="B46" s="24" t="s">
        <v>27</v>
      </c>
      <c r="C46" s="21">
        <v>34377</v>
      </c>
      <c r="D46" s="21">
        <v>9694</v>
      </c>
      <c r="E46" s="21">
        <v>44071</v>
      </c>
      <c r="F46" s="22">
        <v>0.118610081730037</v>
      </c>
      <c r="G46" s="23"/>
      <c r="H46" s="23"/>
      <c r="I46" s="23"/>
      <c r="J46" s="23"/>
      <c r="K46" s="23"/>
      <c r="L46" s="23"/>
      <c r="M46" s="21">
        <v>44071</v>
      </c>
      <c r="N46" s="22">
        <v>0.118610081730037</v>
      </c>
      <c r="O46" s="21">
        <v>28103</v>
      </c>
      <c r="P46" s="21">
        <v>72174</v>
      </c>
      <c r="Q46" s="64">
        <v>0.14523730185176401</v>
      </c>
      <c r="R46" s="65"/>
    </row>
    <row r="47" spans="1:18">
      <c r="A47" s="24" t="s">
        <v>26</v>
      </c>
      <c r="B47" s="24" t="s">
        <v>25</v>
      </c>
      <c r="C47" s="21">
        <v>5825</v>
      </c>
      <c r="D47" s="21">
        <v>132</v>
      </c>
      <c r="E47" s="21">
        <v>5957</v>
      </c>
      <c r="F47" s="22">
        <v>0.335051546391753</v>
      </c>
      <c r="G47" s="23"/>
      <c r="H47" s="23"/>
      <c r="I47" s="23"/>
      <c r="J47" s="23"/>
      <c r="K47" s="21">
        <v>423</v>
      </c>
      <c r="L47" s="23"/>
      <c r="M47" s="21">
        <v>6380</v>
      </c>
      <c r="N47" s="22">
        <v>0.429852084267145</v>
      </c>
      <c r="O47" s="21">
        <v>14374</v>
      </c>
      <c r="P47" s="21">
        <v>20754</v>
      </c>
      <c r="Q47" s="64">
        <v>0.430915609487038</v>
      </c>
      <c r="R47" s="65"/>
    </row>
    <row r="48" spans="1:18">
      <c r="A48" s="24" t="s">
        <v>24</v>
      </c>
      <c r="B48" s="24" t="s">
        <v>23</v>
      </c>
      <c r="C48" s="21">
        <v>6164</v>
      </c>
      <c r="D48" s="23"/>
      <c r="E48" s="21">
        <v>6164</v>
      </c>
      <c r="F48" s="22">
        <v>0.15042926465098899</v>
      </c>
      <c r="G48" s="23"/>
      <c r="H48" s="23"/>
      <c r="I48" s="23"/>
      <c r="J48" s="23"/>
      <c r="K48" s="23"/>
      <c r="L48" s="23"/>
      <c r="M48" s="21">
        <v>6164</v>
      </c>
      <c r="N48" s="22">
        <v>0.15042926465098899</v>
      </c>
      <c r="O48" s="21">
        <v>0</v>
      </c>
      <c r="P48" s="21">
        <v>6164</v>
      </c>
      <c r="Q48" s="64">
        <v>0.15042926465098899</v>
      </c>
      <c r="R48" s="65"/>
    </row>
    <row r="49" spans="1:18">
      <c r="A49" s="24" t="s">
        <v>22</v>
      </c>
      <c r="B49" s="24" t="s">
        <v>21</v>
      </c>
      <c r="C49" s="21">
        <v>56516</v>
      </c>
      <c r="D49" s="21">
        <v>94</v>
      </c>
      <c r="E49" s="21">
        <v>56610</v>
      </c>
      <c r="F49" s="22">
        <v>0.14271295922486901</v>
      </c>
      <c r="G49" s="23"/>
      <c r="H49" s="23"/>
      <c r="I49" s="23"/>
      <c r="J49" s="23"/>
      <c r="K49" s="23"/>
      <c r="L49" s="23"/>
      <c r="M49" s="21">
        <v>56610</v>
      </c>
      <c r="N49" s="22">
        <v>0.14271295922486901</v>
      </c>
      <c r="O49" s="21">
        <v>523</v>
      </c>
      <c r="P49" s="21">
        <v>57133</v>
      </c>
      <c r="Q49" s="64">
        <v>0.12795151227987001</v>
      </c>
      <c r="R49" s="65"/>
    </row>
    <row r="50" spans="1:18">
      <c r="A50" s="24" t="s">
        <v>20</v>
      </c>
      <c r="B50" s="24" t="s">
        <v>19</v>
      </c>
      <c r="C50" s="21">
        <v>317977</v>
      </c>
      <c r="D50" s="21">
        <v>1386</v>
      </c>
      <c r="E50" s="21">
        <v>319363</v>
      </c>
      <c r="F50" s="22">
        <v>-3.4258464069284997E-2</v>
      </c>
      <c r="G50" s="21">
        <v>49958</v>
      </c>
      <c r="H50" s="21">
        <v>180</v>
      </c>
      <c r="I50" s="21">
        <v>50138</v>
      </c>
      <c r="J50" s="22">
        <v>-0.23921521023322201</v>
      </c>
      <c r="K50" s="23"/>
      <c r="L50" s="23"/>
      <c r="M50" s="21">
        <v>369501</v>
      </c>
      <c r="N50" s="22">
        <v>-6.8316544585786496E-2</v>
      </c>
      <c r="O50" s="21">
        <v>5965</v>
      </c>
      <c r="P50" s="21">
        <v>375466</v>
      </c>
      <c r="Q50" s="64">
        <v>-6.5472619975060403E-2</v>
      </c>
      <c r="R50" s="65"/>
    </row>
  </sheetData>
  <mergeCells count="53">
    <mergeCell ref="Q8:R8"/>
    <mergeCell ref="Q9:R9"/>
    <mergeCell ref="Q10:R10"/>
    <mergeCell ref="A2:Q2"/>
    <mergeCell ref="C4:J4"/>
    <mergeCell ref="P4:R4"/>
    <mergeCell ref="C5:F5"/>
    <mergeCell ref="G5:J5"/>
    <mergeCell ref="K5:L5"/>
    <mergeCell ref="M5:N5"/>
    <mergeCell ref="P5:R5"/>
    <mergeCell ref="P6:R6"/>
    <mergeCell ref="Q7:R7"/>
    <mergeCell ref="Q16:R16"/>
    <mergeCell ref="Q17:R17"/>
    <mergeCell ref="Q18:R18"/>
    <mergeCell ref="Q19:R19"/>
    <mergeCell ref="Q20:R20"/>
    <mergeCell ref="Q11:R11"/>
    <mergeCell ref="Q12:R12"/>
    <mergeCell ref="Q13:R13"/>
    <mergeCell ref="Q14:R14"/>
    <mergeCell ref="Q15:R15"/>
    <mergeCell ref="Q26:R26"/>
    <mergeCell ref="Q27:R27"/>
    <mergeCell ref="Q28:R28"/>
    <mergeCell ref="Q29:R29"/>
    <mergeCell ref="Q30:R30"/>
    <mergeCell ref="Q21:R21"/>
    <mergeCell ref="Q22:R22"/>
    <mergeCell ref="Q23:R23"/>
    <mergeCell ref="Q24:R24"/>
    <mergeCell ref="Q25:R25"/>
    <mergeCell ref="Q36:R36"/>
    <mergeCell ref="Q37:R37"/>
    <mergeCell ref="Q38:R38"/>
    <mergeCell ref="Q39:R39"/>
    <mergeCell ref="Q40:R40"/>
    <mergeCell ref="Q31:R31"/>
    <mergeCell ref="Q32:R32"/>
    <mergeCell ref="Q33:R33"/>
    <mergeCell ref="Q34:R34"/>
    <mergeCell ref="Q35:R35"/>
    <mergeCell ref="Q46:R46"/>
    <mergeCell ref="Q47:R47"/>
    <mergeCell ref="Q48:R48"/>
    <mergeCell ref="Q49:R49"/>
    <mergeCell ref="Q50:R50"/>
    <mergeCell ref="Q41:R41"/>
    <mergeCell ref="Q42:R42"/>
    <mergeCell ref="Q43:R43"/>
    <mergeCell ref="Q44:R44"/>
    <mergeCell ref="Q45:R45"/>
  </mergeCells>
  <pageMargins left="0.25" right="0.25" top="0.75" bottom="0.75" header="0.3" footer="0.3"/>
  <pageSetup paperSize="9" scale="80" fitToHeight="0" orientation="landscape" horizontalDpi="300" verticalDpi="300" r:id="rId1"/>
  <headerFooter alignWithMargins="0">
    <oddFooter>&amp;L&amp;"Arial,Regular"&amp;7 Rapportdato 04.11.2021 17:07:26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26A8CE-D8EE-48AE-B0D0-BA9C93AC742C}">
  <sheetPr>
    <pageSetUpPr fitToPage="1"/>
  </sheetPr>
  <dimension ref="A1:O51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3" sqref="A3"/>
    </sheetView>
  </sheetViews>
  <sheetFormatPr baseColWidth="10" defaultColWidth="9.140625" defaultRowHeight="15"/>
  <cols>
    <col min="1" max="1" width="33.42578125" style="20" customWidth="1"/>
    <col min="2" max="2" width="6.42578125" style="20" customWidth="1"/>
    <col min="3" max="13" width="9.140625" style="20" customWidth="1"/>
    <col min="14" max="14" width="4.28515625" style="20" customWidth="1"/>
    <col min="15" max="15" width="4.85546875" style="20" customWidth="1"/>
    <col min="16" max="16" width="0" style="20" hidden="1" customWidth="1"/>
    <col min="17" max="17" width="21.42578125" style="20" customWidth="1"/>
    <col min="18" max="16384" width="9.140625" style="20"/>
  </cols>
  <sheetData>
    <row r="1" spans="1:15" ht="14.1" customHeight="1"/>
    <row r="2" spans="1:15" ht="25.15" customHeight="1">
      <c r="A2" s="66" t="s">
        <v>164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5" ht="14.25" customHeight="1"/>
    <row r="4" spans="1:15">
      <c r="A4" s="49" t="s">
        <v>1</v>
      </c>
      <c r="B4" s="49" t="s">
        <v>1</v>
      </c>
      <c r="C4" s="73" t="s">
        <v>163</v>
      </c>
      <c r="D4" s="71"/>
      <c r="E4" s="71"/>
      <c r="F4" s="71"/>
      <c r="G4" s="71"/>
      <c r="H4" s="71"/>
      <c r="I4" s="71"/>
      <c r="J4" s="71"/>
      <c r="K4" s="70" t="s">
        <v>1</v>
      </c>
      <c r="L4" s="72"/>
      <c r="M4" s="70" t="s">
        <v>1</v>
      </c>
      <c r="N4" s="71"/>
      <c r="O4" s="72"/>
    </row>
    <row r="5" spans="1:15">
      <c r="A5" s="36" t="s">
        <v>1</v>
      </c>
      <c r="B5" s="36" t="s">
        <v>1</v>
      </c>
      <c r="C5" s="82" t="s">
        <v>8</v>
      </c>
      <c r="D5" s="71"/>
      <c r="E5" s="84" t="s">
        <v>11</v>
      </c>
      <c r="F5" s="72"/>
      <c r="G5" s="85" t="s">
        <v>12</v>
      </c>
      <c r="H5" s="71"/>
      <c r="I5" s="86" t="s">
        <v>162</v>
      </c>
      <c r="J5" s="65"/>
      <c r="K5" s="78" t="s">
        <v>161</v>
      </c>
      <c r="L5" s="80"/>
      <c r="M5" s="78" t="s">
        <v>160</v>
      </c>
      <c r="N5" s="79"/>
      <c r="O5" s="80"/>
    </row>
    <row r="6" spans="1:15">
      <c r="A6" s="48" t="s">
        <v>109</v>
      </c>
      <c r="B6" s="47" t="s">
        <v>108</v>
      </c>
      <c r="C6" s="46" t="s">
        <v>159</v>
      </c>
      <c r="D6" s="45" t="s">
        <v>7</v>
      </c>
      <c r="E6" s="45" t="s">
        <v>159</v>
      </c>
      <c r="F6" s="45" t="s">
        <v>7</v>
      </c>
      <c r="G6" s="45" t="s">
        <v>159</v>
      </c>
      <c r="H6" s="45" t="s">
        <v>7</v>
      </c>
      <c r="I6" s="45" t="s">
        <v>159</v>
      </c>
      <c r="J6" s="45" t="s">
        <v>7</v>
      </c>
      <c r="K6" s="45" t="s">
        <v>159</v>
      </c>
      <c r="L6" s="45" t="s">
        <v>7</v>
      </c>
      <c r="M6" s="45" t="s">
        <v>159</v>
      </c>
      <c r="N6" s="75" t="s">
        <v>7</v>
      </c>
      <c r="O6" s="65"/>
    </row>
    <row r="7" spans="1:15" ht="6" customHeight="1">
      <c r="A7" s="44" t="s">
        <v>1</v>
      </c>
      <c r="B7" s="43" t="s">
        <v>1</v>
      </c>
      <c r="C7" s="41" t="s">
        <v>1</v>
      </c>
      <c r="D7" s="42" t="s">
        <v>1</v>
      </c>
      <c r="E7" s="41" t="s">
        <v>1</v>
      </c>
      <c r="F7" s="41" t="s">
        <v>1</v>
      </c>
      <c r="G7" s="41" t="s">
        <v>1</v>
      </c>
      <c r="H7" s="41" t="s">
        <v>1</v>
      </c>
      <c r="I7" s="41" t="s">
        <v>1</v>
      </c>
      <c r="J7" s="42" t="s">
        <v>1</v>
      </c>
      <c r="K7" s="41" t="s">
        <v>1</v>
      </c>
      <c r="L7" s="41" t="s">
        <v>1</v>
      </c>
      <c r="M7" s="41" t="s">
        <v>1</v>
      </c>
      <c r="N7" s="83" t="s">
        <v>1</v>
      </c>
      <c r="O7" s="72"/>
    </row>
    <row r="8" spans="1:15">
      <c r="A8" s="24" t="s">
        <v>158</v>
      </c>
      <c r="B8" s="24" t="s">
        <v>103</v>
      </c>
      <c r="C8" s="21">
        <v>555</v>
      </c>
      <c r="D8" s="22">
        <v>0.24719101123595499</v>
      </c>
      <c r="E8" s="21">
        <v>2</v>
      </c>
      <c r="F8" s="23"/>
      <c r="G8" s="23"/>
      <c r="H8" s="22">
        <v>-1</v>
      </c>
      <c r="I8" s="21">
        <v>557</v>
      </c>
      <c r="J8" s="22">
        <v>0.248878923766816</v>
      </c>
      <c r="K8" s="21">
        <v>337</v>
      </c>
      <c r="L8" s="22">
        <v>-0.20142180094786699</v>
      </c>
      <c r="M8" s="21">
        <v>894</v>
      </c>
      <c r="N8" s="64">
        <v>2.9953917050691201E-2</v>
      </c>
      <c r="O8" s="65"/>
    </row>
    <row r="9" spans="1:15">
      <c r="A9" s="24" t="s">
        <v>157</v>
      </c>
      <c r="B9" s="24" t="s">
        <v>101</v>
      </c>
      <c r="C9" s="21">
        <v>260</v>
      </c>
      <c r="D9" s="22">
        <v>-3.83141762452107E-3</v>
      </c>
      <c r="E9" s="21">
        <v>1</v>
      </c>
      <c r="F9" s="23"/>
      <c r="G9" s="23"/>
      <c r="H9" s="23"/>
      <c r="I9" s="21">
        <v>261</v>
      </c>
      <c r="J9" s="22">
        <v>0</v>
      </c>
      <c r="K9" s="21">
        <v>5</v>
      </c>
      <c r="L9" s="22">
        <v>-0.16666666666666699</v>
      </c>
      <c r="M9" s="21">
        <v>266</v>
      </c>
      <c r="N9" s="64">
        <v>-3.7453183520599299E-3</v>
      </c>
      <c r="O9" s="65"/>
    </row>
    <row r="10" spans="1:15">
      <c r="A10" s="24" t="s">
        <v>156</v>
      </c>
      <c r="B10" s="24" t="s">
        <v>99</v>
      </c>
      <c r="C10" s="21">
        <v>158</v>
      </c>
      <c r="D10" s="22">
        <v>0.29508196721311503</v>
      </c>
      <c r="E10" s="21">
        <v>4</v>
      </c>
      <c r="F10" s="22">
        <v>-0.33333333333333298</v>
      </c>
      <c r="G10" s="23"/>
      <c r="H10" s="23"/>
      <c r="I10" s="21">
        <v>162</v>
      </c>
      <c r="J10" s="22">
        <v>0.265625</v>
      </c>
      <c r="K10" s="21">
        <v>452</v>
      </c>
      <c r="L10" s="22">
        <v>-0.31927710843373502</v>
      </c>
      <c r="M10" s="21">
        <v>614</v>
      </c>
      <c r="N10" s="64">
        <v>-0.224747474747475</v>
      </c>
      <c r="O10" s="65"/>
    </row>
    <row r="11" spans="1:15">
      <c r="A11" s="24" t="s">
        <v>155</v>
      </c>
      <c r="B11" s="24" t="s">
        <v>97</v>
      </c>
      <c r="C11" s="21">
        <v>5236</v>
      </c>
      <c r="D11" s="22">
        <v>0.34428754813863899</v>
      </c>
      <c r="E11" s="21">
        <v>1053</v>
      </c>
      <c r="F11" s="22">
        <v>1.6658227848101299</v>
      </c>
      <c r="G11" s="21">
        <v>992</v>
      </c>
      <c r="H11" s="22">
        <v>-0.196110210696921</v>
      </c>
      <c r="I11" s="21">
        <v>7281</v>
      </c>
      <c r="J11" s="22">
        <v>0.31806661839246902</v>
      </c>
      <c r="K11" s="21">
        <v>517</v>
      </c>
      <c r="L11" s="22">
        <v>-0.41249999999999998</v>
      </c>
      <c r="M11" s="21">
        <v>7798</v>
      </c>
      <c r="N11" s="64">
        <v>0.21767645221736401</v>
      </c>
      <c r="O11" s="65"/>
    </row>
    <row r="12" spans="1:15">
      <c r="A12" s="24" t="s">
        <v>154</v>
      </c>
      <c r="B12" s="24" t="s">
        <v>95</v>
      </c>
      <c r="C12" s="21">
        <v>134</v>
      </c>
      <c r="D12" s="22">
        <v>7.5187969924812E-3</v>
      </c>
      <c r="E12" s="23"/>
      <c r="F12" s="23"/>
      <c r="G12" s="23"/>
      <c r="H12" s="23"/>
      <c r="I12" s="21">
        <v>134</v>
      </c>
      <c r="J12" s="22">
        <v>7.5187969924812E-3</v>
      </c>
      <c r="K12" s="21">
        <v>10</v>
      </c>
      <c r="L12" s="22">
        <v>0</v>
      </c>
      <c r="M12" s="21">
        <v>144</v>
      </c>
      <c r="N12" s="64">
        <v>6.9930069930069904E-3</v>
      </c>
      <c r="O12" s="65"/>
    </row>
    <row r="13" spans="1:15">
      <c r="A13" s="24" t="s">
        <v>153</v>
      </c>
      <c r="B13" s="24" t="s">
        <v>93</v>
      </c>
      <c r="C13" s="21">
        <v>2883</v>
      </c>
      <c r="D13" s="22">
        <v>0.16203143893591301</v>
      </c>
      <c r="E13" s="21">
        <v>12</v>
      </c>
      <c r="F13" s="22">
        <v>3</v>
      </c>
      <c r="G13" s="23"/>
      <c r="H13" s="23"/>
      <c r="I13" s="21">
        <v>2895</v>
      </c>
      <c r="J13" s="22">
        <v>0.16545893719806801</v>
      </c>
      <c r="K13" s="21">
        <v>561</v>
      </c>
      <c r="L13" s="22">
        <v>-4.5918367346938799E-2</v>
      </c>
      <c r="M13" s="21">
        <v>3456</v>
      </c>
      <c r="N13" s="64">
        <v>0.125</v>
      </c>
      <c r="O13" s="65"/>
    </row>
    <row r="14" spans="1:15">
      <c r="A14" s="24" t="s">
        <v>152</v>
      </c>
      <c r="B14" s="24" t="s">
        <v>91</v>
      </c>
      <c r="C14" s="21">
        <v>294</v>
      </c>
      <c r="D14" s="22">
        <v>-4.5454545454545497E-2</v>
      </c>
      <c r="E14" s="23"/>
      <c r="F14" s="23"/>
      <c r="G14" s="21">
        <v>124</v>
      </c>
      <c r="H14" s="22">
        <v>-7.4626865671641798E-2</v>
      </c>
      <c r="I14" s="21">
        <v>418</v>
      </c>
      <c r="J14" s="22">
        <v>-5.4298642533936702E-2</v>
      </c>
      <c r="K14" s="21">
        <v>194</v>
      </c>
      <c r="L14" s="22">
        <v>4.86486486486487E-2</v>
      </c>
      <c r="M14" s="21">
        <v>612</v>
      </c>
      <c r="N14" s="64">
        <v>-2.39234449760766E-2</v>
      </c>
      <c r="O14" s="65"/>
    </row>
    <row r="15" spans="1:15">
      <c r="A15" s="24" t="s">
        <v>151</v>
      </c>
      <c r="B15" s="24" t="s">
        <v>89</v>
      </c>
      <c r="C15" s="21">
        <v>182</v>
      </c>
      <c r="D15" s="22">
        <v>-1.0869565217391301E-2</v>
      </c>
      <c r="E15" s="23"/>
      <c r="F15" s="23"/>
      <c r="G15" s="23"/>
      <c r="H15" s="23"/>
      <c r="I15" s="21">
        <v>182</v>
      </c>
      <c r="J15" s="22">
        <v>-1.0869565217391301E-2</v>
      </c>
      <c r="K15" s="21">
        <v>8</v>
      </c>
      <c r="L15" s="22">
        <v>-0.33333333333333298</v>
      </c>
      <c r="M15" s="21">
        <v>190</v>
      </c>
      <c r="N15" s="64">
        <v>-3.06122448979592E-2</v>
      </c>
      <c r="O15" s="65"/>
    </row>
    <row r="16" spans="1:15">
      <c r="A16" s="24" t="s">
        <v>150</v>
      </c>
      <c r="B16" s="24" t="s">
        <v>87</v>
      </c>
      <c r="C16" s="21">
        <v>368</v>
      </c>
      <c r="D16" s="22">
        <v>0.286713286713287</v>
      </c>
      <c r="E16" s="21">
        <v>3</v>
      </c>
      <c r="F16" s="23"/>
      <c r="G16" s="21">
        <v>251</v>
      </c>
      <c r="H16" s="22">
        <v>-5.2830188679245299E-2</v>
      </c>
      <c r="I16" s="21">
        <v>622</v>
      </c>
      <c r="J16" s="22">
        <v>0.12885662431941899</v>
      </c>
      <c r="K16" s="21">
        <v>103</v>
      </c>
      <c r="L16" s="22">
        <v>-0.16260162601625999</v>
      </c>
      <c r="M16" s="21">
        <v>725</v>
      </c>
      <c r="N16" s="64">
        <v>7.5667655786350194E-2</v>
      </c>
      <c r="O16" s="65"/>
    </row>
    <row r="17" spans="1:15">
      <c r="A17" s="24" t="s">
        <v>149</v>
      </c>
      <c r="B17" s="24" t="s">
        <v>85</v>
      </c>
      <c r="C17" s="21">
        <v>225</v>
      </c>
      <c r="D17" s="22">
        <v>-0.144486692015209</v>
      </c>
      <c r="E17" s="23"/>
      <c r="F17" s="23"/>
      <c r="G17" s="23"/>
      <c r="H17" s="23"/>
      <c r="I17" s="21">
        <v>225</v>
      </c>
      <c r="J17" s="22">
        <v>-0.144486692015209</v>
      </c>
      <c r="K17" s="21">
        <v>208</v>
      </c>
      <c r="L17" s="22">
        <v>-0.232472324723247</v>
      </c>
      <c r="M17" s="21">
        <v>433</v>
      </c>
      <c r="N17" s="64">
        <v>-0.18913857677902601</v>
      </c>
      <c r="O17" s="65"/>
    </row>
    <row r="18" spans="1:15">
      <c r="A18" s="24" t="s">
        <v>148</v>
      </c>
      <c r="B18" s="24" t="s">
        <v>83</v>
      </c>
      <c r="C18" s="21">
        <v>634</v>
      </c>
      <c r="D18" s="22">
        <v>3.4257748776509001E-2</v>
      </c>
      <c r="E18" s="23"/>
      <c r="F18" s="23"/>
      <c r="G18" s="21">
        <v>108</v>
      </c>
      <c r="H18" s="22">
        <v>-0.23404255319148901</v>
      </c>
      <c r="I18" s="21">
        <v>742</v>
      </c>
      <c r="J18" s="22">
        <v>-1.5915119363395201E-2</v>
      </c>
      <c r="K18" s="21">
        <v>192</v>
      </c>
      <c r="L18" s="22">
        <v>0.116279069767442</v>
      </c>
      <c r="M18" s="21">
        <v>934</v>
      </c>
      <c r="N18" s="64">
        <v>8.6393088552915807E-3</v>
      </c>
      <c r="O18" s="65"/>
    </row>
    <row r="19" spans="1:15">
      <c r="A19" s="24" t="s">
        <v>147</v>
      </c>
      <c r="B19" s="24" t="s">
        <v>81</v>
      </c>
      <c r="C19" s="21">
        <v>749</v>
      </c>
      <c r="D19" s="22">
        <v>0.61771058315334804</v>
      </c>
      <c r="E19" s="21">
        <v>6</v>
      </c>
      <c r="F19" s="22">
        <v>2</v>
      </c>
      <c r="G19" s="23"/>
      <c r="H19" s="23"/>
      <c r="I19" s="21">
        <v>755</v>
      </c>
      <c r="J19" s="22">
        <v>0.62365591397849496</v>
      </c>
      <c r="K19" s="21">
        <v>168</v>
      </c>
      <c r="L19" s="22">
        <v>-0.19230769230769201</v>
      </c>
      <c r="M19" s="21">
        <v>923</v>
      </c>
      <c r="N19" s="64">
        <v>0.37147102526003001</v>
      </c>
      <c r="O19" s="65"/>
    </row>
    <row r="20" spans="1:15">
      <c r="A20" s="24" t="s">
        <v>146</v>
      </c>
      <c r="B20" s="24" t="s">
        <v>79</v>
      </c>
      <c r="C20" s="21">
        <v>146</v>
      </c>
      <c r="D20" s="22">
        <v>0</v>
      </c>
      <c r="E20" s="23"/>
      <c r="F20" s="23"/>
      <c r="G20" s="23"/>
      <c r="H20" s="23"/>
      <c r="I20" s="21">
        <v>146</v>
      </c>
      <c r="J20" s="22">
        <v>0</v>
      </c>
      <c r="K20" s="21">
        <v>5</v>
      </c>
      <c r="L20" s="22">
        <v>-0.76190476190476197</v>
      </c>
      <c r="M20" s="21">
        <v>151</v>
      </c>
      <c r="N20" s="64">
        <v>-9.5808383233532898E-2</v>
      </c>
      <c r="O20" s="65"/>
    </row>
    <row r="21" spans="1:15">
      <c r="A21" s="24" t="s">
        <v>145</v>
      </c>
      <c r="B21" s="24" t="s">
        <v>77</v>
      </c>
      <c r="C21" s="21">
        <v>158</v>
      </c>
      <c r="D21" s="22">
        <v>-0.122222222222222</v>
      </c>
      <c r="E21" s="23"/>
      <c r="F21" s="23"/>
      <c r="G21" s="23"/>
      <c r="H21" s="23"/>
      <c r="I21" s="21">
        <v>158</v>
      </c>
      <c r="J21" s="22">
        <v>-0.122222222222222</v>
      </c>
      <c r="K21" s="21">
        <v>5</v>
      </c>
      <c r="L21" s="22">
        <v>-0.375</v>
      </c>
      <c r="M21" s="21">
        <v>163</v>
      </c>
      <c r="N21" s="64">
        <v>-0.13297872340425501</v>
      </c>
      <c r="O21" s="65"/>
    </row>
    <row r="22" spans="1:15">
      <c r="A22" s="24" t="s">
        <v>144</v>
      </c>
      <c r="B22" s="24" t="s">
        <v>75</v>
      </c>
      <c r="C22" s="21">
        <v>467</v>
      </c>
      <c r="D22" s="22">
        <v>6.8649885583524001E-2</v>
      </c>
      <c r="E22" s="21">
        <v>1</v>
      </c>
      <c r="F22" s="23"/>
      <c r="G22" s="23"/>
      <c r="H22" s="23"/>
      <c r="I22" s="21">
        <v>468</v>
      </c>
      <c r="J22" s="22">
        <v>7.0938215102974794E-2</v>
      </c>
      <c r="K22" s="21">
        <v>107</v>
      </c>
      <c r="L22" s="22">
        <v>-0.51801801801801795</v>
      </c>
      <c r="M22" s="21">
        <v>575</v>
      </c>
      <c r="N22" s="64">
        <v>-0.127465857359636</v>
      </c>
      <c r="O22" s="65"/>
    </row>
    <row r="23" spans="1:15">
      <c r="A23" s="24" t="s">
        <v>143</v>
      </c>
      <c r="B23" s="24" t="s">
        <v>73</v>
      </c>
      <c r="C23" s="21">
        <v>706</v>
      </c>
      <c r="D23" s="22">
        <v>0.17863105175292199</v>
      </c>
      <c r="E23" s="21">
        <v>152</v>
      </c>
      <c r="F23" s="22">
        <v>0.407407407407407</v>
      </c>
      <c r="G23" s="23"/>
      <c r="H23" s="23"/>
      <c r="I23" s="21">
        <v>858</v>
      </c>
      <c r="J23" s="22">
        <v>0.21357850070721399</v>
      </c>
      <c r="K23" s="21">
        <v>463</v>
      </c>
      <c r="L23" s="22">
        <v>-0.19757365684575401</v>
      </c>
      <c r="M23" s="21">
        <v>1321</v>
      </c>
      <c r="N23" s="64">
        <v>2.8816199376946999E-2</v>
      </c>
      <c r="O23" s="65"/>
    </row>
    <row r="24" spans="1:15">
      <c r="A24" s="24" t="s">
        <v>142</v>
      </c>
      <c r="B24" s="24" t="s">
        <v>71</v>
      </c>
      <c r="C24" s="21">
        <v>415</v>
      </c>
      <c r="D24" s="22">
        <v>0.27692307692307699</v>
      </c>
      <c r="E24" s="21">
        <v>9</v>
      </c>
      <c r="F24" s="22">
        <v>2</v>
      </c>
      <c r="G24" s="21">
        <v>310</v>
      </c>
      <c r="H24" s="22">
        <v>-0.28735632183908</v>
      </c>
      <c r="I24" s="21">
        <v>734</v>
      </c>
      <c r="J24" s="22">
        <v>-3.8007863695937102E-2</v>
      </c>
      <c r="K24" s="21">
        <v>66</v>
      </c>
      <c r="L24" s="22">
        <v>-0.232558139534884</v>
      </c>
      <c r="M24" s="21">
        <v>800</v>
      </c>
      <c r="N24" s="64">
        <v>-5.7714958775029399E-2</v>
      </c>
      <c r="O24" s="65"/>
    </row>
    <row r="25" spans="1:15">
      <c r="A25" s="24" t="s">
        <v>141</v>
      </c>
      <c r="B25" s="24" t="s">
        <v>69</v>
      </c>
      <c r="C25" s="21">
        <v>186</v>
      </c>
      <c r="D25" s="22">
        <v>-5.3475935828877002E-3</v>
      </c>
      <c r="E25" s="21">
        <v>1</v>
      </c>
      <c r="F25" s="23"/>
      <c r="G25" s="23"/>
      <c r="H25" s="23"/>
      <c r="I25" s="21">
        <v>187</v>
      </c>
      <c r="J25" s="22">
        <v>0</v>
      </c>
      <c r="K25" s="21">
        <v>35</v>
      </c>
      <c r="L25" s="22">
        <v>-0.57317073170731703</v>
      </c>
      <c r="M25" s="21">
        <v>222</v>
      </c>
      <c r="N25" s="64">
        <v>-0.17472118959107799</v>
      </c>
      <c r="O25" s="65"/>
    </row>
    <row r="26" spans="1:15">
      <c r="A26" s="24" t="s">
        <v>140</v>
      </c>
      <c r="B26" s="24" t="s">
        <v>67</v>
      </c>
      <c r="C26" s="21">
        <v>309</v>
      </c>
      <c r="D26" s="22">
        <v>-0.269503546099291</v>
      </c>
      <c r="E26" s="23"/>
      <c r="F26" s="23"/>
      <c r="G26" s="23"/>
      <c r="H26" s="23"/>
      <c r="I26" s="21">
        <v>309</v>
      </c>
      <c r="J26" s="22">
        <v>-0.269503546099291</v>
      </c>
      <c r="K26" s="21">
        <v>78</v>
      </c>
      <c r="L26" s="22">
        <v>-0.10344827586206901</v>
      </c>
      <c r="M26" s="21">
        <v>387</v>
      </c>
      <c r="N26" s="64">
        <v>-0.24117647058823499</v>
      </c>
      <c r="O26" s="65"/>
    </row>
    <row r="27" spans="1:15">
      <c r="A27" s="24" t="s">
        <v>139</v>
      </c>
      <c r="B27" s="24" t="s">
        <v>65</v>
      </c>
      <c r="C27" s="21">
        <v>184</v>
      </c>
      <c r="D27" s="22">
        <v>-1.0752688172042999E-2</v>
      </c>
      <c r="E27" s="23"/>
      <c r="F27" s="23"/>
      <c r="G27" s="23"/>
      <c r="H27" s="23"/>
      <c r="I27" s="21">
        <v>184</v>
      </c>
      <c r="J27" s="22">
        <v>-1.0752688172042999E-2</v>
      </c>
      <c r="K27" s="21">
        <v>36</v>
      </c>
      <c r="L27" s="22">
        <v>0.38461538461538503</v>
      </c>
      <c r="M27" s="21">
        <v>220</v>
      </c>
      <c r="N27" s="64">
        <v>3.77358490566038E-2</v>
      </c>
      <c r="O27" s="65"/>
    </row>
    <row r="28" spans="1:15">
      <c r="A28" s="24" t="s">
        <v>138</v>
      </c>
      <c r="B28" s="24" t="s">
        <v>63</v>
      </c>
      <c r="C28" s="21">
        <v>349</v>
      </c>
      <c r="D28" s="22">
        <v>-5.1630434782608703E-2</v>
      </c>
      <c r="E28" s="23"/>
      <c r="F28" s="23"/>
      <c r="G28" s="23"/>
      <c r="H28" s="23"/>
      <c r="I28" s="21">
        <v>349</v>
      </c>
      <c r="J28" s="22">
        <v>-5.1630434782608703E-2</v>
      </c>
      <c r="K28" s="21">
        <v>138</v>
      </c>
      <c r="L28" s="22">
        <v>-0.316831683168317</v>
      </c>
      <c r="M28" s="21">
        <v>487</v>
      </c>
      <c r="N28" s="64">
        <v>-0.145614035087719</v>
      </c>
      <c r="O28" s="65"/>
    </row>
    <row r="29" spans="1:15">
      <c r="A29" s="24" t="s">
        <v>137</v>
      </c>
      <c r="B29" s="24" t="s">
        <v>61</v>
      </c>
      <c r="C29" s="21">
        <v>422</v>
      </c>
      <c r="D29" s="22">
        <v>0.18873239436619699</v>
      </c>
      <c r="E29" s="21">
        <v>2</v>
      </c>
      <c r="F29" s="22">
        <v>-0.71428571428571397</v>
      </c>
      <c r="G29" s="21">
        <v>2</v>
      </c>
      <c r="H29" s="22">
        <v>0</v>
      </c>
      <c r="I29" s="21">
        <v>426</v>
      </c>
      <c r="J29" s="22">
        <v>0.17032967032967</v>
      </c>
      <c r="K29" s="21">
        <v>81</v>
      </c>
      <c r="L29" s="22">
        <v>-0.658227848101266</v>
      </c>
      <c r="M29" s="21">
        <v>507</v>
      </c>
      <c r="N29" s="64">
        <v>-0.15640599001663899</v>
      </c>
      <c r="O29" s="65"/>
    </row>
    <row r="30" spans="1:15">
      <c r="A30" s="24" t="s">
        <v>136</v>
      </c>
      <c r="B30" s="24" t="s">
        <v>59</v>
      </c>
      <c r="C30" s="21">
        <v>340</v>
      </c>
      <c r="D30" s="22">
        <v>0.24542124542124499</v>
      </c>
      <c r="E30" s="23"/>
      <c r="F30" s="23"/>
      <c r="G30" s="23"/>
      <c r="H30" s="23"/>
      <c r="I30" s="21">
        <v>340</v>
      </c>
      <c r="J30" s="22">
        <v>0.24542124542124499</v>
      </c>
      <c r="K30" s="21">
        <v>47</v>
      </c>
      <c r="L30" s="22">
        <v>-0.18965517241379301</v>
      </c>
      <c r="M30" s="21">
        <v>387</v>
      </c>
      <c r="N30" s="64">
        <v>0.16918429003021099</v>
      </c>
      <c r="O30" s="65"/>
    </row>
    <row r="31" spans="1:15">
      <c r="A31" s="24" t="s">
        <v>135</v>
      </c>
      <c r="B31" s="24" t="s">
        <v>57</v>
      </c>
      <c r="C31" s="21">
        <v>190</v>
      </c>
      <c r="D31" s="22">
        <v>-2.06185567010309E-2</v>
      </c>
      <c r="E31" s="23"/>
      <c r="F31" s="23"/>
      <c r="G31" s="23"/>
      <c r="H31" s="23"/>
      <c r="I31" s="21">
        <v>190</v>
      </c>
      <c r="J31" s="22">
        <v>-2.06185567010309E-2</v>
      </c>
      <c r="K31" s="21">
        <v>35</v>
      </c>
      <c r="L31" s="22">
        <v>-0.53947368421052599</v>
      </c>
      <c r="M31" s="21">
        <v>225</v>
      </c>
      <c r="N31" s="64">
        <v>-0.16666666666666699</v>
      </c>
      <c r="O31" s="65"/>
    </row>
    <row r="32" spans="1:15">
      <c r="A32" s="24" t="s">
        <v>134</v>
      </c>
      <c r="B32" s="24" t="s">
        <v>55</v>
      </c>
      <c r="C32" s="21">
        <v>8533</v>
      </c>
      <c r="D32" s="22">
        <v>0.26527283511269301</v>
      </c>
      <c r="E32" s="21">
        <v>6580</v>
      </c>
      <c r="F32" s="22">
        <v>1.42714865363335</v>
      </c>
      <c r="G32" s="23"/>
      <c r="H32" s="23"/>
      <c r="I32" s="21">
        <v>15113</v>
      </c>
      <c r="J32" s="22">
        <v>0.59841353781068196</v>
      </c>
      <c r="K32" s="21">
        <v>598</v>
      </c>
      <c r="L32" s="22">
        <v>-6.1224489795918401E-2</v>
      </c>
      <c r="M32" s="21">
        <v>15711</v>
      </c>
      <c r="N32" s="64">
        <v>0.55677764565992904</v>
      </c>
      <c r="O32" s="65"/>
    </row>
    <row r="33" spans="1:15">
      <c r="A33" s="24" t="s">
        <v>133</v>
      </c>
      <c r="B33" s="24" t="s">
        <v>53</v>
      </c>
      <c r="C33" s="21">
        <v>107</v>
      </c>
      <c r="D33" s="22">
        <v>-0.433862433862434</v>
      </c>
      <c r="E33" s="23"/>
      <c r="F33" s="23"/>
      <c r="G33" s="23"/>
      <c r="H33" s="23"/>
      <c r="I33" s="21">
        <v>107</v>
      </c>
      <c r="J33" s="22">
        <v>-0.433862433862434</v>
      </c>
      <c r="K33" s="21">
        <v>25</v>
      </c>
      <c r="L33" s="22">
        <v>-7.4074074074074098E-2</v>
      </c>
      <c r="M33" s="21">
        <v>132</v>
      </c>
      <c r="N33" s="64">
        <v>-0.38888888888888901</v>
      </c>
      <c r="O33" s="65"/>
    </row>
    <row r="34" spans="1:15">
      <c r="A34" s="24" t="s">
        <v>132</v>
      </c>
      <c r="B34" s="24" t="s">
        <v>51</v>
      </c>
      <c r="C34" s="21">
        <v>186</v>
      </c>
      <c r="D34" s="22">
        <v>-6.0606060606060601E-2</v>
      </c>
      <c r="E34" s="23"/>
      <c r="F34" s="23"/>
      <c r="G34" s="23"/>
      <c r="H34" s="23"/>
      <c r="I34" s="21">
        <v>186</v>
      </c>
      <c r="J34" s="22">
        <v>-6.0606060606060601E-2</v>
      </c>
      <c r="K34" s="21">
        <v>46</v>
      </c>
      <c r="L34" s="22">
        <v>-0.115384615384615</v>
      </c>
      <c r="M34" s="21">
        <v>232</v>
      </c>
      <c r="N34" s="64">
        <v>-7.1999999999999995E-2</v>
      </c>
      <c r="O34" s="65"/>
    </row>
    <row r="35" spans="1:15">
      <c r="A35" s="24" t="s">
        <v>131</v>
      </c>
      <c r="B35" s="24" t="s">
        <v>49</v>
      </c>
      <c r="C35" s="21">
        <v>102</v>
      </c>
      <c r="D35" s="22">
        <v>-1.9230769230769201E-2</v>
      </c>
      <c r="E35" s="23"/>
      <c r="F35" s="23"/>
      <c r="G35" s="23"/>
      <c r="H35" s="23"/>
      <c r="I35" s="21">
        <v>102</v>
      </c>
      <c r="J35" s="22">
        <v>-1.9230769230769201E-2</v>
      </c>
      <c r="K35" s="21">
        <v>6</v>
      </c>
      <c r="L35" s="22">
        <v>-0.25</v>
      </c>
      <c r="M35" s="21">
        <v>108</v>
      </c>
      <c r="N35" s="64">
        <v>-3.5714285714285698E-2</v>
      </c>
      <c r="O35" s="65"/>
    </row>
    <row r="36" spans="1:15">
      <c r="A36" s="24" t="s">
        <v>130</v>
      </c>
      <c r="B36" s="24" t="s">
        <v>47</v>
      </c>
      <c r="C36" s="21">
        <v>165</v>
      </c>
      <c r="D36" s="22">
        <v>-0.25675675675675702</v>
      </c>
      <c r="E36" s="23"/>
      <c r="F36" s="23"/>
      <c r="G36" s="23"/>
      <c r="H36" s="23"/>
      <c r="I36" s="21">
        <v>165</v>
      </c>
      <c r="J36" s="22">
        <v>-0.25675675675675702</v>
      </c>
      <c r="K36" s="21">
        <v>31</v>
      </c>
      <c r="L36" s="22">
        <v>-0.18421052631578899</v>
      </c>
      <c r="M36" s="21">
        <v>196</v>
      </c>
      <c r="N36" s="64">
        <v>-0.246153846153846</v>
      </c>
      <c r="O36" s="65"/>
    </row>
    <row r="37" spans="1:15">
      <c r="A37" s="24" t="s">
        <v>129</v>
      </c>
      <c r="B37" s="24" t="s">
        <v>45</v>
      </c>
      <c r="C37" s="21">
        <v>226</v>
      </c>
      <c r="D37" s="22">
        <v>0</v>
      </c>
      <c r="E37" s="23"/>
      <c r="F37" s="23"/>
      <c r="G37" s="23"/>
      <c r="H37" s="22">
        <v>-1</v>
      </c>
      <c r="I37" s="21">
        <v>226</v>
      </c>
      <c r="J37" s="22">
        <v>-8.7719298245613996E-3</v>
      </c>
      <c r="K37" s="21">
        <v>86</v>
      </c>
      <c r="L37" s="22">
        <v>-0.15686274509803899</v>
      </c>
      <c r="M37" s="21">
        <v>312</v>
      </c>
      <c r="N37" s="64">
        <v>-5.4545454545454501E-2</v>
      </c>
      <c r="O37" s="65"/>
    </row>
    <row r="38" spans="1:15">
      <c r="A38" s="24" t="s">
        <v>128</v>
      </c>
      <c r="B38" s="24" t="s">
        <v>43</v>
      </c>
      <c r="C38" s="21">
        <v>389</v>
      </c>
      <c r="D38" s="22">
        <v>-0.119909502262443</v>
      </c>
      <c r="E38" s="23"/>
      <c r="F38" s="23"/>
      <c r="G38" s="23"/>
      <c r="H38" s="23"/>
      <c r="I38" s="21">
        <v>389</v>
      </c>
      <c r="J38" s="22">
        <v>-0.119909502262443</v>
      </c>
      <c r="K38" s="21">
        <v>49</v>
      </c>
      <c r="L38" s="22">
        <v>0.19512195121951201</v>
      </c>
      <c r="M38" s="21">
        <v>438</v>
      </c>
      <c r="N38" s="64">
        <v>-9.3167701863354005E-2</v>
      </c>
      <c r="O38" s="65"/>
    </row>
    <row r="39" spans="1:15">
      <c r="A39" s="24" t="s">
        <v>127</v>
      </c>
      <c r="B39" s="24" t="s">
        <v>41</v>
      </c>
      <c r="C39" s="21">
        <v>2237</v>
      </c>
      <c r="D39" s="22">
        <v>0.192430703624733</v>
      </c>
      <c r="E39" s="21">
        <v>854</v>
      </c>
      <c r="F39" s="22">
        <v>0.63601532567049801</v>
      </c>
      <c r="G39" s="21">
        <v>1386</v>
      </c>
      <c r="H39" s="22">
        <v>0.183603757472246</v>
      </c>
      <c r="I39" s="21">
        <v>4477</v>
      </c>
      <c r="J39" s="22">
        <v>0.254413000840572</v>
      </c>
      <c r="K39" s="21">
        <v>660</v>
      </c>
      <c r="L39" s="22">
        <v>-0.16243654822334999</v>
      </c>
      <c r="M39" s="21">
        <v>5137</v>
      </c>
      <c r="N39" s="64">
        <v>0.179022263025017</v>
      </c>
      <c r="O39" s="65"/>
    </row>
    <row r="40" spans="1:15">
      <c r="A40" s="24" t="s">
        <v>126</v>
      </c>
      <c r="B40" s="24" t="s">
        <v>39</v>
      </c>
      <c r="C40" s="21">
        <v>398</v>
      </c>
      <c r="D40" s="22">
        <v>0.53076923076923099</v>
      </c>
      <c r="E40" s="23"/>
      <c r="F40" s="23"/>
      <c r="G40" s="23"/>
      <c r="H40" s="23"/>
      <c r="I40" s="21">
        <v>398</v>
      </c>
      <c r="J40" s="22">
        <v>0.53076923076923099</v>
      </c>
      <c r="K40" s="21">
        <v>117</v>
      </c>
      <c r="L40" s="22">
        <v>-0.27777777777777801</v>
      </c>
      <c r="M40" s="21">
        <v>515</v>
      </c>
      <c r="N40" s="64">
        <v>0.220379146919431</v>
      </c>
      <c r="O40" s="65"/>
    </row>
    <row r="41" spans="1:15">
      <c r="A41" s="24" t="s">
        <v>125</v>
      </c>
      <c r="B41" s="24" t="s">
        <v>37</v>
      </c>
      <c r="C41" s="21">
        <v>192</v>
      </c>
      <c r="D41" s="22">
        <v>0.109826589595376</v>
      </c>
      <c r="E41" s="23"/>
      <c r="F41" s="23"/>
      <c r="G41" s="23"/>
      <c r="H41" s="23"/>
      <c r="I41" s="21">
        <v>192</v>
      </c>
      <c r="J41" s="22">
        <v>0.109826589595376</v>
      </c>
      <c r="K41" s="21">
        <v>202</v>
      </c>
      <c r="L41" s="22">
        <v>0.195266272189349</v>
      </c>
      <c r="M41" s="21">
        <v>394</v>
      </c>
      <c r="N41" s="64">
        <v>0.15204678362573101</v>
      </c>
      <c r="O41" s="65"/>
    </row>
    <row r="42" spans="1:15">
      <c r="A42" s="24" t="s">
        <v>124</v>
      </c>
      <c r="B42" s="24" t="s">
        <v>35</v>
      </c>
      <c r="C42" s="21">
        <v>294</v>
      </c>
      <c r="D42" s="22">
        <v>-6.9620253164557E-2</v>
      </c>
      <c r="E42" s="23"/>
      <c r="F42" s="23"/>
      <c r="G42" s="23"/>
      <c r="H42" s="23"/>
      <c r="I42" s="21">
        <v>294</v>
      </c>
      <c r="J42" s="22">
        <v>-6.9620253164557E-2</v>
      </c>
      <c r="K42" s="21">
        <v>11</v>
      </c>
      <c r="L42" s="22">
        <v>-0.78</v>
      </c>
      <c r="M42" s="21">
        <v>305</v>
      </c>
      <c r="N42" s="64">
        <v>-0.16666666666666699</v>
      </c>
      <c r="O42" s="65"/>
    </row>
    <row r="43" spans="1:15">
      <c r="A43" s="24" t="s">
        <v>123</v>
      </c>
      <c r="B43" s="24" t="s">
        <v>33</v>
      </c>
      <c r="C43" s="21">
        <v>140</v>
      </c>
      <c r="D43" s="22">
        <v>7.1942446043165497E-3</v>
      </c>
      <c r="E43" s="23"/>
      <c r="F43" s="23"/>
      <c r="G43" s="23"/>
      <c r="H43" s="23"/>
      <c r="I43" s="21">
        <v>140</v>
      </c>
      <c r="J43" s="22">
        <v>7.1942446043165497E-3</v>
      </c>
      <c r="K43" s="21">
        <v>39</v>
      </c>
      <c r="L43" s="22">
        <v>0.18181818181818199</v>
      </c>
      <c r="M43" s="21">
        <v>179</v>
      </c>
      <c r="N43" s="64">
        <v>4.0697674418604703E-2</v>
      </c>
      <c r="O43" s="65"/>
    </row>
    <row r="44" spans="1:15">
      <c r="A44" s="24" t="s">
        <v>122</v>
      </c>
      <c r="B44" s="24" t="s">
        <v>31</v>
      </c>
      <c r="C44" s="21">
        <v>3057</v>
      </c>
      <c r="D44" s="22">
        <v>0.27163061564059898</v>
      </c>
      <c r="E44" s="21">
        <v>24</v>
      </c>
      <c r="F44" s="22">
        <v>3</v>
      </c>
      <c r="G44" s="23"/>
      <c r="H44" s="23"/>
      <c r="I44" s="21">
        <v>3081</v>
      </c>
      <c r="J44" s="22">
        <v>0.278423236514523</v>
      </c>
      <c r="K44" s="21">
        <v>887</v>
      </c>
      <c r="L44" s="22">
        <v>-7.4112734864300603E-2</v>
      </c>
      <c r="M44" s="21">
        <v>3968</v>
      </c>
      <c r="N44" s="64">
        <v>0.178147268408551</v>
      </c>
      <c r="O44" s="65"/>
    </row>
    <row r="45" spans="1:15">
      <c r="A45" s="24" t="s">
        <v>121</v>
      </c>
      <c r="B45" s="24" t="s">
        <v>29</v>
      </c>
      <c r="C45" s="21">
        <v>3875</v>
      </c>
      <c r="D45" s="22">
        <v>0.36251758087201102</v>
      </c>
      <c r="E45" s="21">
        <v>363</v>
      </c>
      <c r="F45" s="22">
        <v>1.0279329608938499</v>
      </c>
      <c r="G45" s="23"/>
      <c r="H45" s="23"/>
      <c r="I45" s="21">
        <v>4238</v>
      </c>
      <c r="J45" s="22">
        <v>0.40191862388355898</v>
      </c>
      <c r="K45" s="21">
        <v>443</v>
      </c>
      <c r="L45" s="22">
        <v>-0.124505928853755</v>
      </c>
      <c r="M45" s="21">
        <v>4681</v>
      </c>
      <c r="N45" s="64">
        <v>0.32643808444318501</v>
      </c>
      <c r="O45" s="65"/>
    </row>
    <row r="46" spans="1:15">
      <c r="A46" s="24" t="s">
        <v>120</v>
      </c>
      <c r="B46" s="24" t="s">
        <v>27</v>
      </c>
      <c r="C46" s="21">
        <v>518</v>
      </c>
      <c r="D46" s="22">
        <v>-1.7077798861480101E-2</v>
      </c>
      <c r="E46" s="23"/>
      <c r="F46" s="23"/>
      <c r="G46" s="23"/>
      <c r="H46" s="23"/>
      <c r="I46" s="21">
        <v>518</v>
      </c>
      <c r="J46" s="22">
        <v>-1.7077798861480101E-2</v>
      </c>
      <c r="K46" s="21">
        <v>23</v>
      </c>
      <c r="L46" s="22">
        <v>-0.17857142857142899</v>
      </c>
      <c r="M46" s="21">
        <v>541</v>
      </c>
      <c r="N46" s="64">
        <v>-2.52252252252252E-2</v>
      </c>
      <c r="O46" s="65"/>
    </row>
    <row r="47" spans="1:15">
      <c r="A47" s="24" t="s">
        <v>119</v>
      </c>
      <c r="B47" s="24" t="s">
        <v>25</v>
      </c>
      <c r="C47" s="21">
        <v>184</v>
      </c>
      <c r="D47" s="22">
        <v>0</v>
      </c>
      <c r="E47" s="23"/>
      <c r="F47" s="23"/>
      <c r="G47" s="23"/>
      <c r="H47" s="23"/>
      <c r="I47" s="21">
        <v>184</v>
      </c>
      <c r="J47" s="22">
        <v>0</v>
      </c>
      <c r="K47" s="21">
        <v>2</v>
      </c>
      <c r="L47" s="22">
        <v>-0.77777777777777801</v>
      </c>
      <c r="M47" s="21">
        <v>186</v>
      </c>
      <c r="N47" s="64">
        <v>-3.6269430051813503E-2</v>
      </c>
      <c r="O47" s="65"/>
    </row>
    <row r="48" spans="1:15">
      <c r="A48" s="24" t="s">
        <v>118</v>
      </c>
      <c r="B48" s="24" t="s">
        <v>23</v>
      </c>
      <c r="C48" s="21">
        <v>96</v>
      </c>
      <c r="D48" s="22">
        <v>-5.8823529411764698E-2</v>
      </c>
      <c r="E48" s="23"/>
      <c r="F48" s="23"/>
      <c r="G48" s="23"/>
      <c r="H48" s="23"/>
      <c r="I48" s="21">
        <v>96</v>
      </c>
      <c r="J48" s="22">
        <v>-5.8823529411764698E-2</v>
      </c>
      <c r="K48" s="23"/>
      <c r="L48" s="22">
        <v>-1</v>
      </c>
      <c r="M48" s="21">
        <v>96</v>
      </c>
      <c r="N48" s="64">
        <v>-7.69230769230769E-2</v>
      </c>
      <c r="O48" s="65"/>
    </row>
    <row r="49" spans="1:15">
      <c r="A49" s="24" t="s">
        <v>117</v>
      </c>
      <c r="B49" s="24" t="s">
        <v>21</v>
      </c>
      <c r="C49" s="21">
        <v>318</v>
      </c>
      <c r="D49" s="22">
        <v>0.237354085603113</v>
      </c>
      <c r="E49" s="23"/>
      <c r="F49" s="23"/>
      <c r="G49" s="23"/>
      <c r="H49" s="23"/>
      <c r="I49" s="21">
        <v>318</v>
      </c>
      <c r="J49" s="22">
        <v>0.237354085603113</v>
      </c>
      <c r="K49" s="21">
        <v>83</v>
      </c>
      <c r="L49" s="22">
        <v>-0.41958041958042003</v>
      </c>
      <c r="M49" s="21">
        <v>401</v>
      </c>
      <c r="N49" s="64">
        <v>2.5000000000000001E-3</v>
      </c>
      <c r="O49" s="65"/>
    </row>
    <row r="50" spans="1:15">
      <c r="A50" s="24" t="s">
        <v>116</v>
      </c>
      <c r="B50" s="24" t="s">
        <v>19</v>
      </c>
      <c r="C50" s="21">
        <v>990</v>
      </c>
      <c r="D50" s="22">
        <v>0.45802650957290097</v>
      </c>
      <c r="E50" s="21">
        <v>175</v>
      </c>
      <c r="F50" s="22">
        <v>0.422764227642276</v>
      </c>
      <c r="G50" s="23"/>
      <c r="H50" s="23"/>
      <c r="I50" s="21">
        <v>1165</v>
      </c>
      <c r="J50" s="22">
        <v>0.452618453865337</v>
      </c>
      <c r="K50" s="21">
        <v>269</v>
      </c>
      <c r="L50" s="22">
        <v>-0.22254335260115601</v>
      </c>
      <c r="M50" s="21">
        <v>1434</v>
      </c>
      <c r="N50" s="64">
        <v>0.24912891986062699</v>
      </c>
      <c r="O50" s="65"/>
    </row>
    <row r="51" spans="1:15" ht="0" hidden="1" customHeight="1"/>
  </sheetData>
  <mergeCells count="55">
    <mergeCell ref="N6:O6"/>
    <mergeCell ref="N7:O7"/>
    <mergeCell ref="N8:O8"/>
    <mergeCell ref="N9:O9"/>
    <mergeCell ref="N10:O10"/>
    <mergeCell ref="A2:N2"/>
    <mergeCell ref="C4:J4"/>
    <mergeCell ref="K4:L4"/>
    <mergeCell ref="M4:O4"/>
    <mergeCell ref="C5:D5"/>
    <mergeCell ref="E5:F5"/>
    <mergeCell ref="G5:H5"/>
    <mergeCell ref="I5:J5"/>
    <mergeCell ref="K5:L5"/>
    <mergeCell ref="M5:O5"/>
    <mergeCell ref="N16:O16"/>
    <mergeCell ref="N17:O17"/>
    <mergeCell ref="N18:O18"/>
    <mergeCell ref="N19:O19"/>
    <mergeCell ref="N20:O20"/>
    <mergeCell ref="N11:O11"/>
    <mergeCell ref="N12:O12"/>
    <mergeCell ref="N13:O13"/>
    <mergeCell ref="N14:O14"/>
    <mergeCell ref="N15:O15"/>
    <mergeCell ref="N26:O26"/>
    <mergeCell ref="N27:O27"/>
    <mergeCell ref="N28:O28"/>
    <mergeCell ref="N29:O29"/>
    <mergeCell ref="N30:O30"/>
    <mergeCell ref="N21:O21"/>
    <mergeCell ref="N22:O22"/>
    <mergeCell ref="N23:O23"/>
    <mergeCell ref="N24:O24"/>
    <mergeCell ref="N25:O25"/>
    <mergeCell ref="N36:O36"/>
    <mergeCell ref="N37:O37"/>
    <mergeCell ref="N38:O38"/>
    <mergeCell ref="N39:O39"/>
    <mergeCell ref="N40:O40"/>
    <mergeCell ref="N31:O31"/>
    <mergeCell ref="N32:O32"/>
    <mergeCell ref="N33:O33"/>
    <mergeCell ref="N34:O34"/>
    <mergeCell ref="N35:O35"/>
    <mergeCell ref="N46:O46"/>
    <mergeCell ref="N47:O47"/>
    <mergeCell ref="N48:O48"/>
    <mergeCell ref="N49:O49"/>
    <mergeCell ref="N50:O50"/>
    <mergeCell ref="N41:O41"/>
    <mergeCell ref="N42:O42"/>
    <mergeCell ref="N43:O43"/>
    <mergeCell ref="N44:O44"/>
    <mergeCell ref="N45:O45"/>
  </mergeCells>
  <pageMargins left="0.25" right="0.25" top="0.75" bottom="0.75" header="0.3" footer="0.3"/>
  <pageSetup paperSize="9" scale="95" fitToHeight="0" orientation="landscape" horizontalDpi="300" verticalDpi="300" r:id="rId1"/>
  <headerFooter alignWithMargins="0">
    <oddFooter>&amp;L&amp;"Arial,Regular"&amp;7 Rapportdato 04.11.2021 17:10:19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C5C6D5-9B0B-4472-AE0F-B17B96A3CD45}">
  <sheetPr>
    <pageSetUpPr fitToPage="1"/>
  </sheetPr>
  <dimension ref="A1:O51"/>
  <sheetViews>
    <sheetView showGridLines="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3" sqref="A3"/>
    </sheetView>
  </sheetViews>
  <sheetFormatPr baseColWidth="10" defaultColWidth="9.140625" defaultRowHeight="15"/>
  <cols>
    <col min="1" max="1" width="33.42578125" style="20" customWidth="1"/>
    <col min="2" max="2" width="6.42578125" style="20" customWidth="1"/>
    <col min="3" max="13" width="9.140625" style="20" customWidth="1"/>
    <col min="14" max="14" width="4.28515625" style="20" customWidth="1"/>
    <col min="15" max="15" width="4.85546875" style="20" customWidth="1"/>
    <col min="16" max="16" width="0" style="20" hidden="1" customWidth="1"/>
    <col min="17" max="17" width="21.42578125" style="20" customWidth="1"/>
    <col min="18" max="16384" width="9.140625" style="20"/>
  </cols>
  <sheetData>
    <row r="1" spans="1:15" ht="14.1" customHeight="1"/>
    <row r="2" spans="1:15" ht="25.15" customHeight="1">
      <c r="A2" s="66" t="s">
        <v>165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5" ht="14.25" customHeight="1"/>
    <row r="4" spans="1:15">
      <c r="A4" s="49" t="s">
        <v>1</v>
      </c>
      <c r="B4" s="49" t="s">
        <v>1</v>
      </c>
      <c r="C4" s="73" t="s">
        <v>163</v>
      </c>
      <c r="D4" s="71"/>
      <c r="E4" s="71"/>
      <c r="F4" s="71"/>
      <c r="G4" s="71"/>
      <c r="H4" s="71"/>
      <c r="I4" s="71"/>
      <c r="J4" s="71"/>
      <c r="K4" s="70" t="s">
        <v>1</v>
      </c>
      <c r="L4" s="72"/>
      <c r="M4" s="70" t="s">
        <v>1</v>
      </c>
      <c r="N4" s="71"/>
      <c r="O4" s="72"/>
    </row>
    <row r="5" spans="1:15">
      <c r="A5" s="36" t="s">
        <v>1</v>
      </c>
      <c r="B5" s="36" t="s">
        <v>1</v>
      </c>
      <c r="C5" s="82" t="s">
        <v>8</v>
      </c>
      <c r="D5" s="71"/>
      <c r="E5" s="84" t="s">
        <v>11</v>
      </c>
      <c r="F5" s="72"/>
      <c r="G5" s="85" t="s">
        <v>12</v>
      </c>
      <c r="H5" s="71"/>
      <c r="I5" s="86" t="s">
        <v>162</v>
      </c>
      <c r="J5" s="65"/>
      <c r="K5" s="78" t="s">
        <v>161</v>
      </c>
      <c r="L5" s="80"/>
      <c r="M5" s="78" t="s">
        <v>160</v>
      </c>
      <c r="N5" s="79"/>
      <c r="O5" s="80"/>
    </row>
    <row r="6" spans="1:15">
      <c r="A6" s="48" t="s">
        <v>109</v>
      </c>
      <c r="B6" s="47" t="s">
        <v>108</v>
      </c>
      <c r="C6" s="46" t="s">
        <v>159</v>
      </c>
      <c r="D6" s="45" t="s">
        <v>7</v>
      </c>
      <c r="E6" s="45" t="s">
        <v>159</v>
      </c>
      <c r="F6" s="45" t="s">
        <v>7</v>
      </c>
      <c r="G6" s="45" t="s">
        <v>159</v>
      </c>
      <c r="H6" s="45" t="s">
        <v>7</v>
      </c>
      <c r="I6" s="45" t="s">
        <v>159</v>
      </c>
      <c r="J6" s="45" t="s">
        <v>7</v>
      </c>
      <c r="K6" s="45" t="s">
        <v>159</v>
      </c>
      <c r="L6" s="45" t="s">
        <v>7</v>
      </c>
      <c r="M6" s="45" t="s">
        <v>159</v>
      </c>
      <c r="N6" s="75" t="s">
        <v>7</v>
      </c>
      <c r="O6" s="65"/>
    </row>
    <row r="7" spans="1:15" ht="5.25" customHeight="1">
      <c r="A7" s="44" t="s">
        <v>1</v>
      </c>
      <c r="B7" s="43" t="s">
        <v>1</v>
      </c>
      <c r="C7" s="41" t="s">
        <v>1</v>
      </c>
      <c r="D7" s="42" t="s">
        <v>1</v>
      </c>
      <c r="E7" s="41" t="s">
        <v>1</v>
      </c>
      <c r="F7" s="41" t="s">
        <v>1</v>
      </c>
      <c r="G7" s="41" t="s">
        <v>1</v>
      </c>
      <c r="H7" s="41" t="s">
        <v>1</v>
      </c>
      <c r="I7" s="41" t="s">
        <v>1</v>
      </c>
      <c r="J7" s="42" t="s">
        <v>1</v>
      </c>
      <c r="K7" s="41" t="s">
        <v>1</v>
      </c>
      <c r="L7" s="41" t="s">
        <v>1</v>
      </c>
      <c r="M7" s="41" t="s">
        <v>1</v>
      </c>
      <c r="N7" s="83" t="s">
        <v>1</v>
      </c>
      <c r="O7" s="72"/>
    </row>
    <row r="8" spans="1:15">
      <c r="A8" s="24" t="s">
        <v>158</v>
      </c>
      <c r="B8" s="24" t="s">
        <v>103</v>
      </c>
      <c r="C8" s="21">
        <v>4903</v>
      </c>
      <c r="D8" s="22">
        <v>0.23688193743693201</v>
      </c>
      <c r="E8" s="21">
        <v>15</v>
      </c>
      <c r="F8" s="22">
        <v>-0.28571428571428598</v>
      </c>
      <c r="G8" s="21">
        <v>1</v>
      </c>
      <c r="H8" s="22">
        <v>-0.92857142857142905</v>
      </c>
      <c r="I8" s="21">
        <v>4919</v>
      </c>
      <c r="J8" s="22">
        <v>0.23005751437859501</v>
      </c>
      <c r="K8" s="21">
        <v>3495</v>
      </c>
      <c r="L8" s="22">
        <v>-2.0459641255605399E-2</v>
      </c>
      <c r="M8" s="21">
        <v>8414</v>
      </c>
      <c r="N8" s="64">
        <v>0.111933395004625</v>
      </c>
      <c r="O8" s="65"/>
    </row>
    <row r="9" spans="1:15">
      <c r="A9" s="24" t="s">
        <v>157</v>
      </c>
      <c r="B9" s="24" t="s">
        <v>101</v>
      </c>
      <c r="C9" s="21">
        <v>2565</v>
      </c>
      <c r="D9" s="22">
        <v>7.2772898368883301E-2</v>
      </c>
      <c r="E9" s="21">
        <v>16</v>
      </c>
      <c r="F9" s="22">
        <v>7</v>
      </c>
      <c r="G9" s="23"/>
      <c r="H9" s="23"/>
      <c r="I9" s="21">
        <v>2581</v>
      </c>
      <c r="J9" s="22">
        <v>7.85624738821563E-2</v>
      </c>
      <c r="K9" s="21">
        <v>152</v>
      </c>
      <c r="L9" s="22">
        <v>0.55102040816326503</v>
      </c>
      <c r="M9" s="21">
        <v>2733</v>
      </c>
      <c r="N9" s="64">
        <v>9.7149739060618204E-2</v>
      </c>
      <c r="O9" s="65"/>
    </row>
    <row r="10" spans="1:15">
      <c r="A10" s="24" t="s">
        <v>156</v>
      </c>
      <c r="B10" s="24" t="s">
        <v>99</v>
      </c>
      <c r="C10" s="21">
        <v>1252</v>
      </c>
      <c r="D10" s="22">
        <v>-2.7195027195027199E-2</v>
      </c>
      <c r="E10" s="21">
        <v>33</v>
      </c>
      <c r="F10" s="22">
        <v>-0.25</v>
      </c>
      <c r="G10" s="23"/>
      <c r="H10" s="23"/>
      <c r="I10" s="21">
        <v>1285</v>
      </c>
      <c r="J10" s="22">
        <v>-3.4560480841472598E-2</v>
      </c>
      <c r="K10" s="21">
        <v>5264</v>
      </c>
      <c r="L10" s="22">
        <v>0.496304718590108</v>
      </c>
      <c r="M10" s="21">
        <v>6549</v>
      </c>
      <c r="N10" s="64">
        <v>0.35058775005155701</v>
      </c>
      <c r="O10" s="65"/>
    </row>
    <row r="11" spans="1:15">
      <c r="A11" s="24" t="s">
        <v>155</v>
      </c>
      <c r="B11" s="24" t="s">
        <v>97</v>
      </c>
      <c r="C11" s="21">
        <v>36908</v>
      </c>
      <c r="D11" s="22">
        <v>0.18602782865773301</v>
      </c>
      <c r="E11" s="21">
        <v>4930</v>
      </c>
      <c r="F11" s="22">
        <v>-0.207395498392283</v>
      </c>
      <c r="G11" s="21">
        <v>11048</v>
      </c>
      <c r="H11" s="22">
        <v>-0.14864760730523199</v>
      </c>
      <c r="I11" s="21">
        <v>52886</v>
      </c>
      <c r="J11" s="22">
        <v>5.1077192145639598E-2</v>
      </c>
      <c r="K11" s="21">
        <v>8315</v>
      </c>
      <c r="L11" s="22">
        <v>0.104396334174525</v>
      </c>
      <c r="M11" s="21">
        <v>61201</v>
      </c>
      <c r="N11" s="64">
        <v>5.8017114703085799E-2</v>
      </c>
      <c r="O11" s="65"/>
    </row>
    <row r="12" spans="1:15">
      <c r="A12" s="24" t="s">
        <v>154</v>
      </c>
      <c r="B12" s="24" t="s">
        <v>95</v>
      </c>
      <c r="C12" s="21">
        <v>1279</v>
      </c>
      <c r="D12" s="22">
        <v>0.39173014145810697</v>
      </c>
      <c r="E12" s="23"/>
      <c r="F12" s="23"/>
      <c r="G12" s="23"/>
      <c r="H12" s="23"/>
      <c r="I12" s="21">
        <v>1279</v>
      </c>
      <c r="J12" s="22">
        <v>0.39173014145810697</v>
      </c>
      <c r="K12" s="21">
        <v>72</v>
      </c>
      <c r="L12" s="22">
        <v>0</v>
      </c>
      <c r="M12" s="21">
        <v>1351</v>
      </c>
      <c r="N12" s="64">
        <v>0.36326942482341101</v>
      </c>
      <c r="O12" s="65"/>
    </row>
    <row r="13" spans="1:15">
      <c r="A13" s="24" t="s">
        <v>153</v>
      </c>
      <c r="B13" s="24" t="s">
        <v>93</v>
      </c>
      <c r="C13" s="21">
        <v>24388</v>
      </c>
      <c r="D13" s="22">
        <v>0.11820265933058199</v>
      </c>
      <c r="E13" s="21">
        <v>112</v>
      </c>
      <c r="F13" s="22">
        <v>-0.28205128205128199</v>
      </c>
      <c r="G13" s="21">
        <v>1</v>
      </c>
      <c r="H13" s="23"/>
      <c r="I13" s="21">
        <v>24501</v>
      </c>
      <c r="J13" s="22">
        <v>0.115405626877902</v>
      </c>
      <c r="K13" s="21">
        <v>5907</v>
      </c>
      <c r="L13" s="22">
        <v>7.5956284153005496E-2</v>
      </c>
      <c r="M13" s="21">
        <v>30408</v>
      </c>
      <c r="N13" s="64">
        <v>0.107517482517483</v>
      </c>
      <c r="O13" s="65"/>
    </row>
    <row r="14" spans="1:15">
      <c r="A14" s="24" t="s">
        <v>152</v>
      </c>
      <c r="B14" s="24" t="s">
        <v>91</v>
      </c>
      <c r="C14" s="21">
        <v>3181</v>
      </c>
      <c r="D14" s="22">
        <v>2.41468126207341E-2</v>
      </c>
      <c r="E14" s="23"/>
      <c r="F14" s="23"/>
      <c r="G14" s="21">
        <v>1252</v>
      </c>
      <c r="H14" s="22">
        <v>6.7348678601875503E-2</v>
      </c>
      <c r="I14" s="21">
        <v>4433</v>
      </c>
      <c r="J14" s="22">
        <v>3.5989717223650401E-2</v>
      </c>
      <c r="K14" s="21">
        <v>1941</v>
      </c>
      <c r="L14" s="22">
        <v>8.1939799331103694E-2</v>
      </c>
      <c r="M14" s="21">
        <v>6374</v>
      </c>
      <c r="N14" s="64">
        <v>4.95636423513914E-2</v>
      </c>
      <c r="O14" s="65"/>
    </row>
    <row r="15" spans="1:15">
      <c r="A15" s="24" t="s">
        <v>151</v>
      </c>
      <c r="B15" s="24" t="s">
        <v>89</v>
      </c>
      <c r="C15" s="21">
        <v>1767</v>
      </c>
      <c r="D15" s="22">
        <v>9.0067859346082704E-2</v>
      </c>
      <c r="E15" s="23"/>
      <c r="F15" s="23"/>
      <c r="G15" s="23"/>
      <c r="H15" s="23"/>
      <c r="I15" s="21">
        <v>1767</v>
      </c>
      <c r="J15" s="22">
        <v>9.0067859346082704E-2</v>
      </c>
      <c r="K15" s="21">
        <v>116</v>
      </c>
      <c r="L15" s="22">
        <v>-0.26114649681528701</v>
      </c>
      <c r="M15" s="21">
        <v>1883</v>
      </c>
      <c r="N15" s="64">
        <v>5.9055118110236199E-2</v>
      </c>
      <c r="O15" s="65"/>
    </row>
    <row r="16" spans="1:15">
      <c r="A16" s="24" t="s">
        <v>150</v>
      </c>
      <c r="B16" s="24" t="s">
        <v>87</v>
      </c>
      <c r="C16" s="21">
        <v>2873</v>
      </c>
      <c r="D16" s="22">
        <v>-0.136459272617974</v>
      </c>
      <c r="E16" s="21">
        <v>6</v>
      </c>
      <c r="F16" s="22">
        <v>1</v>
      </c>
      <c r="G16" s="21">
        <v>2503</v>
      </c>
      <c r="H16" s="22">
        <v>4.2048293089092401E-2</v>
      </c>
      <c r="I16" s="21">
        <v>5382</v>
      </c>
      <c r="J16" s="22">
        <v>-6.1060711793440303E-2</v>
      </c>
      <c r="K16" s="21">
        <v>1226</v>
      </c>
      <c r="L16" s="22">
        <v>-1.9199999999999998E-2</v>
      </c>
      <c r="M16" s="21">
        <v>6608</v>
      </c>
      <c r="N16" s="64">
        <v>-5.35663133772558E-2</v>
      </c>
      <c r="O16" s="65"/>
    </row>
    <row r="17" spans="1:15">
      <c r="A17" s="24" t="s">
        <v>149</v>
      </c>
      <c r="B17" s="24" t="s">
        <v>85</v>
      </c>
      <c r="C17" s="21">
        <v>2029</v>
      </c>
      <c r="D17" s="22">
        <v>7.9255319148936201E-2</v>
      </c>
      <c r="E17" s="23"/>
      <c r="F17" s="22">
        <v>-1</v>
      </c>
      <c r="G17" s="23"/>
      <c r="H17" s="23"/>
      <c r="I17" s="21">
        <v>2029</v>
      </c>
      <c r="J17" s="22">
        <v>7.8108395324123295E-2</v>
      </c>
      <c r="K17" s="21">
        <v>1955</v>
      </c>
      <c r="L17" s="22">
        <v>0.30944407233757498</v>
      </c>
      <c r="M17" s="21">
        <v>3984</v>
      </c>
      <c r="N17" s="64">
        <v>0.18044444444444399</v>
      </c>
      <c r="O17" s="65"/>
    </row>
    <row r="18" spans="1:15">
      <c r="A18" s="24" t="s">
        <v>148</v>
      </c>
      <c r="B18" s="24" t="s">
        <v>83</v>
      </c>
      <c r="C18" s="21">
        <v>6024</v>
      </c>
      <c r="D18" s="22">
        <v>0.15601611974669</v>
      </c>
      <c r="E18" s="23"/>
      <c r="F18" s="23"/>
      <c r="G18" s="21">
        <v>1243</v>
      </c>
      <c r="H18" s="22">
        <v>0.45210280373831802</v>
      </c>
      <c r="I18" s="21">
        <v>7267</v>
      </c>
      <c r="J18" s="22">
        <v>0.197791330146695</v>
      </c>
      <c r="K18" s="21">
        <v>1868</v>
      </c>
      <c r="L18" s="22">
        <v>-7.7986179664363303E-2</v>
      </c>
      <c r="M18" s="21">
        <v>9135</v>
      </c>
      <c r="N18" s="64">
        <v>0.12875324354380299</v>
      </c>
      <c r="O18" s="65"/>
    </row>
    <row r="19" spans="1:15">
      <c r="A19" s="24" t="s">
        <v>147</v>
      </c>
      <c r="B19" s="24" t="s">
        <v>81</v>
      </c>
      <c r="C19" s="21">
        <v>6149</v>
      </c>
      <c r="D19" s="22">
        <v>0.25797872340425498</v>
      </c>
      <c r="E19" s="21">
        <v>165</v>
      </c>
      <c r="F19" s="22">
        <v>1.5384615384615401</v>
      </c>
      <c r="G19" s="23"/>
      <c r="H19" s="23"/>
      <c r="I19" s="21">
        <v>6314</v>
      </c>
      <c r="J19" s="22">
        <v>0.27478295982232998</v>
      </c>
      <c r="K19" s="21">
        <v>1533</v>
      </c>
      <c r="L19" s="22">
        <v>5.2161976664378898E-2</v>
      </c>
      <c r="M19" s="21">
        <v>7847</v>
      </c>
      <c r="N19" s="64">
        <v>0.22418096723868999</v>
      </c>
      <c r="O19" s="65"/>
    </row>
    <row r="20" spans="1:15">
      <c r="A20" s="24" t="s">
        <v>146</v>
      </c>
      <c r="B20" s="24" t="s">
        <v>79</v>
      </c>
      <c r="C20" s="21">
        <v>1377</v>
      </c>
      <c r="D20" s="22">
        <v>9.5465393794749401E-2</v>
      </c>
      <c r="E20" s="23"/>
      <c r="F20" s="23"/>
      <c r="G20" s="23"/>
      <c r="H20" s="23"/>
      <c r="I20" s="21">
        <v>1377</v>
      </c>
      <c r="J20" s="22">
        <v>9.5465393794749401E-2</v>
      </c>
      <c r="K20" s="21">
        <v>130</v>
      </c>
      <c r="L20" s="22">
        <v>-0.26966292134831499</v>
      </c>
      <c r="M20" s="21">
        <v>1507</v>
      </c>
      <c r="N20" s="64">
        <v>5.0174216027874599E-2</v>
      </c>
      <c r="O20" s="65"/>
    </row>
    <row r="21" spans="1:15">
      <c r="A21" s="24" t="s">
        <v>145</v>
      </c>
      <c r="B21" s="24" t="s">
        <v>77</v>
      </c>
      <c r="C21" s="21">
        <v>1582</v>
      </c>
      <c r="D21" s="22">
        <v>7.2542372881355899E-2</v>
      </c>
      <c r="E21" s="23"/>
      <c r="F21" s="23"/>
      <c r="G21" s="23"/>
      <c r="H21" s="23"/>
      <c r="I21" s="21">
        <v>1582</v>
      </c>
      <c r="J21" s="22">
        <v>7.2542372881355899E-2</v>
      </c>
      <c r="K21" s="21">
        <v>168</v>
      </c>
      <c r="L21" s="22">
        <v>0.34399999999999997</v>
      </c>
      <c r="M21" s="21">
        <v>1750</v>
      </c>
      <c r="N21" s="64">
        <v>9.375E-2</v>
      </c>
      <c r="O21" s="65"/>
    </row>
    <row r="22" spans="1:15">
      <c r="A22" s="24" t="s">
        <v>144</v>
      </c>
      <c r="B22" s="24" t="s">
        <v>75</v>
      </c>
      <c r="C22" s="21">
        <v>4539</v>
      </c>
      <c r="D22" s="22">
        <v>9.5318532818532795E-2</v>
      </c>
      <c r="E22" s="21">
        <v>3</v>
      </c>
      <c r="F22" s="22">
        <v>-0.625</v>
      </c>
      <c r="G22" s="21">
        <v>130</v>
      </c>
      <c r="H22" s="23"/>
      <c r="I22" s="21">
        <v>4672</v>
      </c>
      <c r="J22" s="22">
        <v>0.1252408477842</v>
      </c>
      <c r="K22" s="21">
        <v>1347</v>
      </c>
      <c r="L22" s="22">
        <v>-5.5399719495091197E-2</v>
      </c>
      <c r="M22" s="21">
        <v>6019</v>
      </c>
      <c r="N22" s="64">
        <v>7.9060595195410505E-2</v>
      </c>
      <c r="O22" s="65"/>
    </row>
    <row r="23" spans="1:15">
      <c r="A23" s="24" t="s">
        <v>143</v>
      </c>
      <c r="B23" s="24" t="s">
        <v>73</v>
      </c>
      <c r="C23" s="21">
        <v>4954</v>
      </c>
      <c r="D23" s="22">
        <v>-8.9505605587208201E-2</v>
      </c>
      <c r="E23" s="21">
        <v>854</v>
      </c>
      <c r="F23" s="22">
        <v>-0.475751995089012</v>
      </c>
      <c r="G23" s="21">
        <v>2</v>
      </c>
      <c r="H23" s="22">
        <v>-0.33333333333333298</v>
      </c>
      <c r="I23" s="21">
        <v>5810</v>
      </c>
      <c r="J23" s="22">
        <v>-0.17856637918846299</v>
      </c>
      <c r="K23" s="21">
        <v>7239</v>
      </c>
      <c r="L23" s="22">
        <v>0.38465952563121703</v>
      </c>
      <c r="M23" s="21">
        <v>13049</v>
      </c>
      <c r="N23" s="64">
        <v>6.0808064385009297E-2</v>
      </c>
      <c r="O23" s="65"/>
    </row>
    <row r="24" spans="1:15">
      <c r="A24" s="24" t="s">
        <v>142</v>
      </c>
      <c r="B24" s="24" t="s">
        <v>71</v>
      </c>
      <c r="C24" s="21">
        <v>3318</v>
      </c>
      <c r="D24" s="22">
        <v>5.3333333333333302E-2</v>
      </c>
      <c r="E24" s="21">
        <v>33</v>
      </c>
      <c r="F24" s="22">
        <v>6.4516129032258104E-2</v>
      </c>
      <c r="G24" s="21">
        <v>2906</v>
      </c>
      <c r="H24" s="22">
        <v>-0.34857655234252399</v>
      </c>
      <c r="I24" s="21">
        <v>6257</v>
      </c>
      <c r="J24" s="22">
        <v>-0.181235278722847</v>
      </c>
      <c r="K24" s="21">
        <v>923</v>
      </c>
      <c r="L24" s="22">
        <v>9.6199524940617606E-2</v>
      </c>
      <c r="M24" s="21">
        <v>7180</v>
      </c>
      <c r="N24" s="64">
        <v>-0.153701084394154</v>
      </c>
      <c r="O24" s="65"/>
    </row>
    <row r="25" spans="1:15">
      <c r="A25" s="24" t="s">
        <v>141</v>
      </c>
      <c r="B25" s="24" t="s">
        <v>69</v>
      </c>
      <c r="C25" s="21">
        <v>1826</v>
      </c>
      <c r="D25" s="22">
        <v>0.12995049504950501</v>
      </c>
      <c r="E25" s="21">
        <v>13</v>
      </c>
      <c r="F25" s="22">
        <v>-0.434782608695652</v>
      </c>
      <c r="G25" s="23"/>
      <c r="H25" s="22">
        <v>-1</v>
      </c>
      <c r="I25" s="21">
        <v>1839</v>
      </c>
      <c r="J25" s="22">
        <v>0.120658135283364</v>
      </c>
      <c r="K25" s="21">
        <v>446</v>
      </c>
      <c r="L25" s="22">
        <v>0.15544041450777199</v>
      </c>
      <c r="M25" s="21">
        <v>2285</v>
      </c>
      <c r="N25" s="64">
        <v>0.12728169708929499</v>
      </c>
      <c r="O25" s="65"/>
    </row>
    <row r="26" spans="1:15">
      <c r="A26" s="24" t="s">
        <v>140</v>
      </c>
      <c r="B26" s="24" t="s">
        <v>67</v>
      </c>
      <c r="C26" s="21">
        <v>3027</v>
      </c>
      <c r="D26" s="22">
        <v>-0.19558862609620001</v>
      </c>
      <c r="E26" s="21">
        <v>1</v>
      </c>
      <c r="F26" s="23"/>
      <c r="G26" s="23"/>
      <c r="H26" s="23"/>
      <c r="I26" s="21">
        <v>3028</v>
      </c>
      <c r="J26" s="22">
        <v>-0.19532288068030801</v>
      </c>
      <c r="K26" s="21">
        <v>1024</v>
      </c>
      <c r="L26" s="22">
        <v>-0.129251700680272</v>
      </c>
      <c r="M26" s="21">
        <v>4052</v>
      </c>
      <c r="N26" s="64">
        <v>-0.17959101032597699</v>
      </c>
      <c r="O26" s="65"/>
    </row>
    <row r="27" spans="1:15">
      <c r="A27" s="24" t="s">
        <v>139</v>
      </c>
      <c r="B27" s="24" t="s">
        <v>65</v>
      </c>
      <c r="C27" s="21">
        <v>1772</v>
      </c>
      <c r="D27" s="22">
        <v>0.13226837060702901</v>
      </c>
      <c r="E27" s="23"/>
      <c r="F27" s="23"/>
      <c r="G27" s="23"/>
      <c r="H27" s="23"/>
      <c r="I27" s="21">
        <v>1772</v>
      </c>
      <c r="J27" s="22">
        <v>0.13226837060702901</v>
      </c>
      <c r="K27" s="21">
        <v>363</v>
      </c>
      <c r="L27" s="22">
        <v>0.390804597701149</v>
      </c>
      <c r="M27" s="21">
        <v>2135</v>
      </c>
      <c r="N27" s="64">
        <v>0.169222343921139</v>
      </c>
      <c r="O27" s="65"/>
    </row>
    <row r="28" spans="1:15">
      <c r="A28" s="24" t="s">
        <v>138</v>
      </c>
      <c r="B28" s="24" t="s">
        <v>63</v>
      </c>
      <c r="C28" s="21">
        <v>2998</v>
      </c>
      <c r="D28" s="22">
        <v>0.20741039065646399</v>
      </c>
      <c r="E28" s="23"/>
      <c r="F28" s="23"/>
      <c r="G28" s="23"/>
      <c r="H28" s="23"/>
      <c r="I28" s="21">
        <v>2998</v>
      </c>
      <c r="J28" s="22">
        <v>0.20741039065646399</v>
      </c>
      <c r="K28" s="21">
        <v>1544</v>
      </c>
      <c r="L28" s="22">
        <v>0.21003134796238199</v>
      </c>
      <c r="M28" s="21">
        <v>4542</v>
      </c>
      <c r="N28" s="64">
        <v>0.20830007980845999</v>
      </c>
      <c r="O28" s="65"/>
    </row>
    <row r="29" spans="1:15">
      <c r="A29" s="24" t="s">
        <v>137</v>
      </c>
      <c r="B29" s="24" t="s">
        <v>61</v>
      </c>
      <c r="C29" s="21">
        <v>2864</v>
      </c>
      <c r="D29" s="22">
        <v>-3.5040431266846403E-2</v>
      </c>
      <c r="E29" s="21">
        <v>32</v>
      </c>
      <c r="F29" s="22">
        <v>-0.75572519083969503</v>
      </c>
      <c r="G29" s="21">
        <v>4</v>
      </c>
      <c r="H29" s="22">
        <v>-0.8</v>
      </c>
      <c r="I29" s="21">
        <v>2900</v>
      </c>
      <c r="J29" s="22">
        <v>-7.0214812439884602E-2</v>
      </c>
      <c r="K29" s="21">
        <v>1265</v>
      </c>
      <c r="L29" s="22">
        <v>-3.9483675018982499E-2</v>
      </c>
      <c r="M29" s="21">
        <v>4165</v>
      </c>
      <c r="N29" s="64">
        <v>-6.1091073038773702E-2</v>
      </c>
      <c r="O29" s="65"/>
    </row>
    <row r="30" spans="1:15">
      <c r="A30" s="24" t="s">
        <v>136</v>
      </c>
      <c r="B30" s="24" t="s">
        <v>59</v>
      </c>
      <c r="C30" s="21">
        <v>2868</v>
      </c>
      <c r="D30" s="22">
        <v>0.51505546751188602</v>
      </c>
      <c r="E30" s="23"/>
      <c r="F30" s="22">
        <v>-1</v>
      </c>
      <c r="G30" s="23"/>
      <c r="H30" s="23"/>
      <c r="I30" s="21">
        <v>2868</v>
      </c>
      <c r="J30" s="22">
        <v>0.51425554382259797</v>
      </c>
      <c r="K30" s="21">
        <v>479</v>
      </c>
      <c r="L30" s="22">
        <v>0.111368909512761</v>
      </c>
      <c r="M30" s="21">
        <v>3347</v>
      </c>
      <c r="N30" s="64">
        <v>0.43956989247311801</v>
      </c>
      <c r="O30" s="65"/>
    </row>
    <row r="31" spans="1:15">
      <c r="A31" s="24" t="s">
        <v>135</v>
      </c>
      <c r="B31" s="24" t="s">
        <v>57</v>
      </c>
      <c r="C31" s="21">
        <v>1877</v>
      </c>
      <c r="D31" s="22">
        <v>0.19859514687100899</v>
      </c>
      <c r="E31" s="23"/>
      <c r="F31" s="23"/>
      <c r="G31" s="23"/>
      <c r="H31" s="23"/>
      <c r="I31" s="21">
        <v>1877</v>
      </c>
      <c r="J31" s="22">
        <v>0.19859514687100899</v>
      </c>
      <c r="K31" s="21">
        <v>713</v>
      </c>
      <c r="L31" s="22">
        <v>0.10542635658914699</v>
      </c>
      <c r="M31" s="21">
        <v>2590</v>
      </c>
      <c r="N31" s="64">
        <v>0.17141564902758899</v>
      </c>
      <c r="O31" s="65"/>
    </row>
    <row r="32" spans="1:15">
      <c r="A32" s="24" t="s">
        <v>134</v>
      </c>
      <c r="B32" s="24" t="s">
        <v>55</v>
      </c>
      <c r="C32" s="21">
        <v>57158</v>
      </c>
      <c r="D32" s="22">
        <v>-5.8461132983016799E-2</v>
      </c>
      <c r="E32" s="21">
        <v>31401</v>
      </c>
      <c r="F32" s="22">
        <v>-0.24099006550482199</v>
      </c>
      <c r="G32" s="23"/>
      <c r="H32" s="23"/>
      <c r="I32" s="21">
        <v>88559</v>
      </c>
      <c r="J32" s="22">
        <v>-0.13243793961480399</v>
      </c>
      <c r="K32" s="21">
        <v>5608</v>
      </c>
      <c r="L32" s="22">
        <v>-0.244917194021812</v>
      </c>
      <c r="M32" s="21">
        <v>94167</v>
      </c>
      <c r="N32" s="64">
        <v>-0.14006666362266601</v>
      </c>
      <c r="O32" s="65"/>
    </row>
    <row r="33" spans="1:15">
      <c r="A33" s="24" t="s">
        <v>133</v>
      </c>
      <c r="B33" s="24" t="s">
        <v>53</v>
      </c>
      <c r="C33" s="21">
        <v>1006</v>
      </c>
      <c r="D33" s="22">
        <v>-0.389563106796117</v>
      </c>
      <c r="E33" s="21">
        <v>7</v>
      </c>
      <c r="F33" s="23"/>
      <c r="G33" s="23"/>
      <c r="H33" s="23"/>
      <c r="I33" s="21">
        <v>1013</v>
      </c>
      <c r="J33" s="22">
        <v>-0.38531553398058299</v>
      </c>
      <c r="K33" s="21">
        <v>497</v>
      </c>
      <c r="L33" s="22">
        <v>-1.58415841584158E-2</v>
      </c>
      <c r="M33" s="21">
        <v>1510</v>
      </c>
      <c r="N33" s="64">
        <v>-0.298653042266605</v>
      </c>
      <c r="O33" s="65"/>
    </row>
    <row r="34" spans="1:15">
      <c r="A34" s="24" t="s">
        <v>132</v>
      </c>
      <c r="B34" s="24" t="s">
        <v>51</v>
      </c>
      <c r="C34" s="21">
        <v>1810</v>
      </c>
      <c r="D34" s="22">
        <v>0.17152103559870499</v>
      </c>
      <c r="E34" s="23"/>
      <c r="F34" s="23"/>
      <c r="G34" s="23"/>
      <c r="H34" s="23"/>
      <c r="I34" s="21">
        <v>1810</v>
      </c>
      <c r="J34" s="22">
        <v>0.17152103559870499</v>
      </c>
      <c r="K34" s="21">
        <v>536</v>
      </c>
      <c r="L34" s="22">
        <v>0.76897689768976896</v>
      </c>
      <c r="M34" s="21">
        <v>2346</v>
      </c>
      <c r="N34" s="64">
        <v>0.26948051948051899</v>
      </c>
      <c r="O34" s="65"/>
    </row>
    <row r="35" spans="1:15">
      <c r="A35" s="24" t="s">
        <v>131</v>
      </c>
      <c r="B35" s="24" t="s">
        <v>49</v>
      </c>
      <c r="C35" s="21">
        <v>995</v>
      </c>
      <c r="D35" s="22">
        <v>6.9892473118279605E-2</v>
      </c>
      <c r="E35" s="23"/>
      <c r="F35" s="22">
        <v>-1</v>
      </c>
      <c r="G35" s="23"/>
      <c r="H35" s="23"/>
      <c r="I35" s="21">
        <v>995</v>
      </c>
      <c r="J35" s="22">
        <v>6.8743286788399596E-2</v>
      </c>
      <c r="K35" s="21">
        <v>95</v>
      </c>
      <c r="L35" s="22">
        <v>0</v>
      </c>
      <c r="M35" s="21">
        <v>1090</v>
      </c>
      <c r="N35" s="64">
        <v>6.2378167641325498E-2</v>
      </c>
      <c r="O35" s="65"/>
    </row>
    <row r="36" spans="1:15">
      <c r="A36" s="24" t="s">
        <v>130</v>
      </c>
      <c r="B36" s="24" t="s">
        <v>47</v>
      </c>
      <c r="C36" s="21">
        <v>1574</v>
      </c>
      <c r="D36" s="22">
        <v>3.6208031599736699E-2</v>
      </c>
      <c r="E36" s="23"/>
      <c r="F36" s="23"/>
      <c r="G36" s="23"/>
      <c r="H36" s="23"/>
      <c r="I36" s="21">
        <v>1574</v>
      </c>
      <c r="J36" s="22">
        <v>3.6208031599736699E-2</v>
      </c>
      <c r="K36" s="21">
        <v>657</v>
      </c>
      <c r="L36" s="22">
        <v>0.30616302186878702</v>
      </c>
      <c r="M36" s="21">
        <v>2231</v>
      </c>
      <c r="N36" s="64">
        <v>0.103363006923838</v>
      </c>
      <c r="O36" s="65"/>
    </row>
    <row r="37" spans="1:15">
      <c r="A37" s="24" t="s">
        <v>129</v>
      </c>
      <c r="B37" s="24" t="s">
        <v>45</v>
      </c>
      <c r="C37" s="21">
        <v>2315</v>
      </c>
      <c r="D37" s="22">
        <v>2.4336283185840701E-2</v>
      </c>
      <c r="E37" s="23"/>
      <c r="F37" s="22">
        <v>-1</v>
      </c>
      <c r="G37" s="23"/>
      <c r="H37" s="22">
        <v>-1</v>
      </c>
      <c r="I37" s="21">
        <v>2315</v>
      </c>
      <c r="J37" s="22">
        <v>2.0723104056437399E-2</v>
      </c>
      <c r="K37" s="21">
        <v>758</v>
      </c>
      <c r="L37" s="22">
        <v>-5.1314142678347899E-2</v>
      </c>
      <c r="M37" s="21">
        <v>3073</v>
      </c>
      <c r="N37" s="64">
        <v>1.9563090968373002E-3</v>
      </c>
      <c r="O37" s="65"/>
    </row>
    <row r="38" spans="1:15">
      <c r="A38" s="24" t="s">
        <v>128</v>
      </c>
      <c r="B38" s="24" t="s">
        <v>43</v>
      </c>
      <c r="C38" s="21">
        <v>3908</v>
      </c>
      <c r="D38" s="22">
        <v>-2.3732200849362999E-2</v>
      </c>
      <c r="E38" s="23"/>
      <c r="F38" s="22">
        <v>-1</v>
      </c>
      <c r="G38" s="23"/>
      <c r="H38" s="23"/>
      <c r="I38" s="21">
        <v>3908</v>
      </c>
      <c r="J38" s="22">
        <v>-2.3976023976024E-2</v>
      </c>
      <c r="K38" s="21">
        <v>777</v>
      </c>
      <c r="L38" s="22">
        <v>0.83254716981132104</v>
      </c>
      <c r="M38" s="21">
        <v>4685</v>
      </c>
      <c r="N38" s="64">
        <v>5.8039747064137302E-2</v>
      </c>
      <c r="O38" s="65"/>
    </row>
    <row r="39" spans="1:15">
      <c r="A39" s="24" t="s">
        <v>127</v>
      </c>
      <c r="B39" s="24" t="s">
        <v>41</v>
      </c>
      <c r="C39" s="21">
        <v>15015</v>
      </c>
      <c r="D39" s="22">
        <v>-3.0414567996900399E-2</v>
      </c>
      <c r="E39" s="21">
        <v>4456</v>
      </c>
      <c r="F39" s="22">
        <v>-0.26565589980224102</v>
      </c>
      <c r="G39" s="21">
        <v>13747</v>
      </c>
      <c r="H39" s="22">
        <v>7.0555252706175506E-2</v>
      </c>
      <c r="I39" s="21">
        <v>33218</v>
      </c>
      <c r="J39" s="22">
        <v>-3.4220090129379301E-2</v>
      </c>
      <c r="K39" s="21">
        <v>9410</v>
      </c>
      <c r="L39" s="22">
        <v>0.27524054749966098</v>
      </c>
      <c r="M39" s="21">
        <v>42628</v>
      </c>
      <c r="N39" s="64">
        <v>2.0443337961411401E-2</v>
      </c>
      <c r="O39" s="65"/>
    </row>
    <row r="40" spans="1:15">
      <c r="A40" s="24" t="s">
        <v>126</v>
      </c>
      <c r="B40" s="24" t="s">
        <v>39</v>
      </c>
      <c r="C40" s="21">
        <v>2722</v>
      </c>
      <c r="D40" s="22">
        <v>0.40599173553718998</v>
      </c>
      <c r="E40" s="23"/>
      <c r="F40" s="23"/>
      <c r="G40" s="23"/>
      <c r="H40" s="23"/>
      <c r="I40" s="21">
        <v>2722</v>
      </c>
      <c r="J40" s="22">
        <v>0.40599173553718998</v>
      </c>
      <c r="K40" s="21">
        <v>1001</v>
      </c>
      <c r="L40" s="22">
        <v>3.83817427385892E-2</v>
      </c>
      <c r="M40" s="21">
        <v>3723</v>
      </c>
      <c r="N40" s="64">
        <v>0.28379310344827602</v>
      </c>
      <c r="O40" s="65"/>
    </row>
    <row r="41" spans="1:15">
      <c r="A41" s="24" t="s">
        <v>125</v>
      </c>
      <c r="B41" s="24" t="s">
        <v>37</v>
      </c>
      <c r="C41" s="21">
        <v>1892</v>
      </c>
      <c r="D41" s="22">
        <v>-3.6861506055818902E-3</v>
      </c>
      <c r="E41" s="21">
        <v>7</v>
      </c>
      <c r="F41" s="22">
        <v>-0.41666666666666702</v>
      </c>
      <c r="G41" s="23"/>
      <c r="H41" s="23"/>
      <c r="I41" s="21">
        <v>1899</v>
      </c>
      <c r="J41" s="22">
        <v>-6.2794348508634201E-3</v>
      </c>
      <c r="K41" s="21">
        <v>1553</v>
      </c>
      <c r="L41" s="22">
        <v>8.2229965156794399E-2</v>
      </c>
      <c r="M41" s="21">
        <v>3452</v>
      </c>
      <c r="N41" s="64">
        <v>3.1679617453676E-2</v>
      </c>
      <c r="O41" s="65"/>
    </row>
    <row r="42" spans="1:15">
      <c r="A42" s="24" t="s">
        <v>124</v>
      </c>
      <c r="B42" s="24" t="s">
        <v>35</v>
      </c>
      <c r="C42" s="21">
        <v>2993</v>
      </c>
      <c r="D42" s="22">
        <v>0.39015327450069698</v>
      </c>
      <c r="E42" s="21">
        <v>4</v>
      </c>
      <c r="F42" s="23"/>
      <c r="G42" s="23"/>
      <c r="H42" s="23"/>
      <c r="I42" s="21">
        <v>2997</v>
      </c>
      <c r="J42" s="22">
        <v>0.392011147236414</v>
      </c>
      <c r="K42" s="21">
        <v>336</v>
      </c>
      <c r="L42" s="22">
        <v>-0.225806451612903</v>
      </c>
      <c r="M42" s="21">
        <v>3333</v>
      </c>
      <c r="N42" s="64">
        <v>0.28836490143022803</v>
      </c>
      <c r="O42" s="65"/>
    </row>
    <row r="43" spans="1:15">
      <c r="A43" s="24" t="s">
        <v>123</v>
      </c>
      <c r="B43" s="24" t="s">
        <v>33</v>
      </c>
      <c r="C43" s="21">
        <v>1318</v>
      </c>
      <c r="D43" s="22">
        <v>0.32996972754793102</v>
      </c>
      <c r="E43" s="23"/>
      <c r="F43" s="23"/>
      <c r="G43" s="23"/>
      <c r="H43" s="23"/>
      <c r="I43" s="21">
        <v>1318</v>
      </c>
      <c r="J43" s="22">
        <v>0.32996972754793102</v>
      </c>
      <c r="K43" s="21">
        <v>213</v>
      </c>
      <c r="L43" s="22">
        <v>-0.25524475524475498</v>
      </c>
      <c r="M43" s="21">
        <v>1531</v>
      </c>
      <c r="N43" s="64">
        <v>0.19890368050117499</v>
      </c>
      <c r="O43" s="65"/>
    </row>
    <row r="44" spans="1:15">
      <c r="A44" s="24" t="s">
        <v>122</v>
      </c>
      <c r="B44" s="24" t="s">
        <v>31</v>
      </c>
      <c r="C44" s="21">
        <v>24683</v>
      </c>
      <c r="D44" s="22">
        <v>0.146233862728708</v>
      </c>
      <c r="E44" s="21">
        <v>123</v>
      </c>
      <c r="F44" s="22">
        <v>-0.84567126725219599</v>
      </c>
      <c r="G44" s="21">
        <v>3</v>
      </c>
      <c r="H44" s="22">
        <v>-0.25</v>
      </c>
      <c r="I44" s="21">
        <v>24809</v>
      </c>
      <c r="J44" s="22">
        <v>0.110767853145288</v>
      </c>
      <c r="K44" s="21">
        <v>8639</v>
      </c>
      <c r="L44" s="22">
        <v>6.6543209876543205E-2</v>
      </c>
      <c r="M44" s="21">
        <v>33448</v>
      </c>
      <c r="N44" s="64">
        <v>9.8997864300969296E-2</v>
      </c>
      <c r="O44" s="65"/>
    </row>
    <row r="45" spans="1:15">
      <c r="A45" s="24" t="s">
        <v>121</v>
      </c>
      <c r="B45" s="24" t="s">
        <v>29</v>
      </c>
      <c r="C45" s="21">
        <v>26107</v>
      </c>
      <c r="D45" s="22">
        <v>0.12671011177765301</v>
      </c>
      <c r="E45" s="21">
        <v>1613</v>
      </c>
      <c r="F45" s="22">
        <v>-0.28911414720140999</v>
      </c>
      <c r="G45" s="21">
        <v>12</v>
      </c>
      <c r="H45" s="22">
        <v>1</v>
      </c>
      <c r="I45" s="21">
        <v>27732</v>
      </c>
      <c r="J45" s="22">
        <v>8.9837302522989895E-2</v>
      </c>
      <c r="K45" s="21">
        <v>5796</v>
      </c>
      <c r="L45" s="22">
        <v>9.8976109215017094E-2</v>
      </c>
      <c r="M45" s="21">
        <v>33528</v>
      </c>
      <c r="N45" s="64">
        <v>9.1406249999999994E-2</v>
      </c>
      <c r="O45" s="65"/>
    </row>
    <row r="46" spans="1:15">
      <c r="A46" s="24" t="s">
        <v>120</v>
      </c>
      <c r="B46" s="24" t="s">
        <v>27</v>
      </c>
      <c r="C46" s="21">
        <v>5045</v>
      </c>
      <c r="D46" s="22">
        <v>6.7498942022852296E-2</v>
      </c>
      <c r="E46" s="23"/>
      <c r="F46" s="23"/>
      <c r="G46" s="23"/>
      <c r="H46" s="23"/>
      <c r="I46" s="21">
        <v>5045</v>
      </c>
      <c r="J46" s="22">
        <v>6.7498942022852296E-2</v>
      </c>
      <c r="K46" s="21">
        <v>250</v>
      </c>
      <c r="L46" s="22">
        <v>0.11607142857142901</v>
      </c>
      <c r="M46" s="21">
        <v>5295</v>
      </c>
      <c r="N46" s="64">
        <v>6.9696969696969702E-2</v>
      </c>
      <c r="O46" s="65"/>
    </row>
    <row r="47" spans="1:15">
      <c r="A47" s="24" t="s">
        <v>119</v>
      </c>
      <c r="B47" s="24" t="s">
        <v>25</v>
      </c>
      <c r="C47" s="21">
        <v>1679</v>
      </c>
      <c r="D47" s="22">
        <v>0.40384615384615402</v>
      </c>
      <c r="E47" s="23"/>
      <c r="F47" s="23"/>
      <c r="G47" s="21">
        <v>39</v>
      </c>
      <c r="H47" s="23"/>
      <c r="I47" s="21">
        <v>1718</v>
      </c>
      <c r="J47" s="22">
        <v>0.43645484949832802</v>
      </c>
      <c r="K47" s="21">
        <v>161</v>
      </c>
      <c r="L47" s="22">
        <v>0.47706422018348599</v>
      </c>
      <c r="M47" s="21">
        <v>1879</v>
      </c>
      <c r="N47" s="64">
        <v>0.43984674329501899</v>
      </c>
      <c r="O47" s="65"/>
    </row>
    <row r="48" spans="1:15">
      <c r="A48" s="24" t="s">
        <v>118</v>
      </c>
      <c r="B48" s="24" t="s">
        <v>23</v>
      </c>
      <c r="C48" s="21">
        <v>955</v>
      </c>
      <c r="D48" s="22">
        <v>4.3715846994535498E-2</v>
      </c>
      <c r="E48" s="23"/>
      <c r="F48" s="23"/>
      <c r="G48" s="23"/>
      <c r="H48" s="23"/>
      <c r="I48" s="21">
        <v>955</v>
      </c>
      <c r="J48" s="22">
        <v>4.3715846994535498E-2</v>
      </c>
      <c r="K48" s="21">
        <v>31</v>
      </c>
      <c r="L48" s="22">
        <v>2.4444444444444402</v>
      </c>
      <c r="M48" s="21">
        <v>986</v>
      </c>
      <c r="N48" s="64">
        <v>6.7099567099567103E-2</v>
      </c>
      <c r="O48" s="65"/>
    </row>
    <row r="49" spans="1:15">
      <c r="A49" s="24" t="s">
        <v>117</v>
      </c>
      <c r="B49" s="24" t="s">
        <v>21</v>
      </c>
      <c r="C49" s="21">
        <v>2604</v>
      </c>
      <c r="D49" s="22">
        <v>5.5105348460291699E-2</v>
      </c>
      <c r="E49" s="23"/>
      <c r="F49" s="23"/>
      <c r="G49" s="23"/>
      <c r="H49" s="23"/>
      <c r="I49" s="21">
        <v>2604</v>
      </c>
      <c r="J49" s="22">
        <v>5.5105348460291699E-2</v>
      </c>
      <c r="K49" s="21">
        <v>1507</v>
      </c>
      <c r="L49" s="22">
        <v>0.46452866861030101</v>
      </c>
      <c r="M49" s="21">
        <v>4111</v>
      </c>
      <c r="N49" s="64">
        <v>0.175579067772376</v>
      </c>
      <c r="O49" s="65"/>
    </row>
    <row r="50" spans="1:15">
      <c r="A50" s="24" t="s">
        <v>116</v>
      </c>
      <c r="B50" s="24" t="s">
        <v>19</v>
      </c>
      <c r="C50" s="21">
        <v>5726</v>
      </c>
      <c r="D50" s="22">
        <v>8.9628924833491899E-2</v>
      </c>
      <c r="E50" s="21">
        <v>1097</v>
      </c>
      <c r="F50" s="22">
        <v>-7.8151260504201694E-2</v>
      </c>
      <c r="G50" s="23"/>
      <c r="H50" s="22">
        <v>-1</v>
      </c>
      <c r="I50" s="21">
        <v>6823</v>
      </c>
      <c r="J50" s="22">
        <v>5.8321700015511103E-2</v>
      </c>
      <c r="K50" s="21">
        <v>3250</v>
      </c>
      <c r="L50" s="22">
        <v>7.7586206896551699E-2</v>
      </c>
      <c r="M50" s="21">
        <v>10073</v>
      </c>
      <c r="N50" s="64">
        <v>6.4461587234492204E-2</v>
      </c>
      <c r="O50" s="65"/>
    </row>
    <row r="51" spans="1:15" ht="0" hidden="1" customHeight="1"/>
  </sheetData>
  <mergeCells count="55">
    <mergeCell ref="N6:O6"/>
    <mergeCell ref="N7:O7"/>
    <mergeCell ref="N8:O8"/>
    <mergeCell ref="N9:O9"/>
    <mergeCell ref="N10:O10"/>
    <mergeCell ref="A2:N2"/>
    <mergeCell ref="C4:J4"/>
    <mergeCell ref="K4:L4"/>
    <mergeCell ref="M4:O4"/>
    <mergeCell ref="C5:D5"/>
    <mergeCell ref="E5:F5"/>
    <mergeCell ref="G5:H5"/>
    <mergeCell ref="I5:J5"/>
    <mergeCell ref="K5:L5"/>
    <mergeCell ref="M5:O5"/>
    <mergeCell ref="N16:O16"/>
    <mergeCell ref="N17:O17"/>
    <mergeCell ref="N18:O18"/>
    <mergeCell ref="N19:O19"/>
    <mergeCell ref="N20:O20"/>
    <mergeCell ref="N11:O11"/>
    <mergeCell ref="N12:O12"/>
    <mergeCell ref="N13:O13"/>
    <mergeCell ref="N14:O14"/>
    <mergeCell ref="N15:O15"/>
    <mergeCell ref="N26:O26"/>
    <mergeCell ref="N27:O27"/>
    <mergeCell ref="N28:O28"/>
    <mergeCell ref="N29:O29"/>
    <mergeCell ref="N30:O30"/>
    <mergeCell ref="N21:O21"/>
    <mergeCell ref="N22:O22"/>
    <mergeCell ref="N23:O23"/>
    <mergeCell ref="N24:O24"/>
    <mergeCell ref="N25:O25"/>
    <mergeCell ref="N36:O36"/>
    <mergeCell ref="N37:O37"/>
    <mergeCell ref="N38:O38"/>
    <mergeCell ref="N39:O39"/>
    <mergeCell ref="N40:O40"/>
    <mergeCell ref="N31:O31"/>
    <mergeCell ref="N32:O32"/>
    <mergeCell ref="N33:O33"/>
    <mergeCell ref="N34:O34"/>
    <mergeCell ref="N35:O35"/>
    <mergeCell ref="N46:O46"/>
    <mergeCell ref="N47:O47"/>
    <mergeCell ref="N48:O48"/>
    <mergeCell ref="N49:O49"/>
    <mergeCell ref="N50:O50"/>
    <mergeCell ref="N41:O41"/>
    <mergeCell ref="N42:O42"/>
    <mergeCell ref="N43:O43"/>
    <mergeCell ref="N44:O44"/>
    <mergeCell ref="N45:O45"/>
  </mergeCells>
  <pageMargins left="0.25" right="0.25" top="0.75" bottom="0.75" header="0.3" footer="0.3"/>
  <pageSetup paperSize="9" scale="95" fitToHeight="0" orientation="landscape" horizontalDpi="300" verticalDpi="300" r:id="rId1"/>
  <headerFooter alignWithMargins="0">
    <oddFooter>&amp;L&amp;"Arial,Regular"&amp;7 Rapportdato 04.11.2021 17:11:21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5AF0E-47F6-4E89-8E18-5CB0DCBC6A20}">
  <sheetPr>
    <pageSetUpPr fitToPage="1"/>
  </sheetPr>
  <dimension ref="A1:L52"/>
  <sheetViews>
    <sheetView showGridLines="0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A4" sqref="A4"/>
    </sheetView>
  </sheetViews>
  <sheetFormatPr baseColWidth="10" defaultColWidth="9.140625" defaultRowHeight="15"/>
  <cols>
    <col min="1" max="1" width="33.28515625" style="20" customWidth="1"/>
    <col min="2" max="2" width="6.7109375" style="20" customWidth="1"/>
    <col min="3" max="4" width="9.28515625" style="20" customWidth="1"/>
    <col min="5" max="5" width="10.7109375" style="20" customWidth="1"/>
    <col min="6" max="6" width="10.85546875" style="20" customWidth="1"/>
    <col min="7" max="8" width="9.28515625" style="20" customWidth="1"/>
    <col min="9" max="10" width="10.7109375" style="20" customWidth="1"/>
    <col min="11" max="12" width="9.28515625" style="20" customWidth="1"/>
    <col min="13" max="13" width="18" style="20" customWidth="1"/>
    <col min="14" max="16384" width="9.140625" style="20"/>
  </cols>
  <sheetData>
    <row r="1" spans="1:12" ht="25.5" customHeight="1">
      <c r="A1" s="66" t="s">
        <v>169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ht="2.85" customHeight="1"/>
    <row r="3" spans="1:12" ht="14.1" customHeight="1">
      <c r="A3" s="87" t="s">
        <v>168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ht="28.35" customHeight="1"/>
    <row r="5" spans="1:12">
      <c r="A5" s="49" t="s">
        <v>1</v>
      </c>
      <c r="B5" s="49" t="s">
        <v>1</v>
      </c>
      <c r="C5" s="88" t="s">
        <v>15</v>
      </c>
      <c r="D5" s="69"/>
      <c r="E5" s="69"/>
      <c r="F5" s="65"/>
      <c r="G5" s="88" t="s">
        <v>167</v>
      </c>
      <c r="H5" s="69"/>
      <c r="I5" s="69"/>
      <c r="J5" s="65"/>
      <c r="K5" s="70" t="s">
        <v>1</v>
      </c>
      <c r="L5" s="72"/>
    </row>
    <row r="6" spans="1:12" ht="15.75">
      <c r="A6" s="36" t="s">
        <v>1</v>
      </c>
      <c r="B6" s="36" t="s">
        <v>1</v>
      </c>
      <c r="C6" s="73" t="s">
        <v>8</v>
      </c>
      <c r="D6" s="71"/>
      <c r="E6" s="70" t="s">
        <v>11</v>
      </c>
      <c r="F6" s="72"/>
      <c r="G6" s="75" t="s">
        <v>8</v>
      </c>
      <c r="H6" s="65"/>
      <c r="I6" s="89" t="s">
        <v>11</v>
      </c>
      <c r="J6" s="80"/>
      <c r="K6" s="89" t="s">
        <v>162</v>
      </c>
      <c r="L6" s="80"/>
    </row>
    <row r="7" spans="1:12">
      <c r="A7" s="31" t="s">
        <v>109</v>
      </c>
      <c r="B7" s="53" t="s">
        <v>108</v>
      </c>
      <c r="C7" s="45" t="s">
        <v>166</v>
      </c>
      <c r="D7" s="45" t="s">
        <v>7</v>
      </c>
      <c r="E7" s="45" t="s">
        <v>166</v>
      </c>
      <c r="F7" s="45" t="s">
        <v>7</v>
      </c>
      <c r="G7" s="45" t="s">
        <v>166</v>
      </c>
      <c r="H7" s="45" t="s">
        <v>7</v>
      </c>
      <c r="I7" s="45" t="s">
        <v>166</v>
      </c>
      <c r="J7" s="45" t="s">
        <v>7</v>
      </c>
      <c r="K7" s="45" t="s">
        <v>166</v>
      </c>
      <c r="L7" s="45" t="s">
        <v>7</v>
      </c>
    </row>
    <row r="8" spans="1:12" ht="6" customHeight="1">
      <c r="A8" s="52" t="s">
        <v>1</v>
      </c>
      <c r="B8" s="51" t="s">
        <v>1</v>
      </c>
      <c r="C8" s="50" t="s">
        <v>1</v>
      </c>
      <c r="D8" s="50" t="s">
        <v>1</v>
      </c>
      <c r="E8" s="50" t="s">
        <v>1</v>
      </c>
      <c r="F8" s="50" t="s">
        <v>1</v>
      </c>
      <c r="G8" s="50" t="s">
        <v>1</v>
      </c>
      <c r="H8" s="50" t="s">
        <v>1</v>
      </c>
      <c r="I8" s="50" t="s">
        <v>1</v>
      </c>
      <c r="J8" s="50" t="s">
        <v>1</v>
      </c>
      <c r="K8" s="50" t="s">
        <v>1</v>
      </c>
      <c r="L8" s="50" t="s">
        <v>1</v>
      </c>
    </row>
    <row r="9" spans="1:12">
      <c r="A9" s="24" t="s">
        <v>104</v>
      </c>
      <c r="B9" s="24" t="s">
        <v>103</v>
      </c>
      <c r="C9" s="21">
        <v>19.422999999999998</v>
      </c>
      <c r="D9" s="22">
        <v>-0.50025729429321297</v>
      </c>
      <c r="E9" s="23"/>
      <c r="F9" s="23"/>
      <c r="G9" s="21">
        <v>4.3079999999999998</v>
      </c>
      <c r="H9" s="22">
        <v>-0.143368462915092</v>
      </c>
      <c r="I9" s="23"/>
      <c r="J9" s="23"/>
      <c r="K9" s="21">
        <v>23.731000000000002</v>
      </c>
      <c r="L9" s="22">
        <v>-0.459984070997838</v>
      </c>
    </row>
    <row r="10" spans="1:12">
      <c r="A10" s="24" t="s">
        <v>102</v>
      </c>
      <c r="B10" s="24" t="s">
        <v>101</v>
      </c>
      <c r="C10" s="21">
        <v>1.1870000000000001</v>
      </c>
      <c r="D10" s="22">
        <v>1.30933852140078</v>
      </c>
      <c r="E10" s="23"/>
      <c r="F10" s="23"/>
      <c r="G10" s="21">
        <v>0.376</v>
      </c>
      <c r="H10" s="22">
        <v>2.5471698113207499</v>
      </c>
      <c r="I10" s="23"/>
      <c r="J10" s="23"/>
      <c r="K10" s="21">
        <v>1.5629999999999999</v>
      </c>
      <c r="L10" s="22">
        <v>1.5209677419354799</v>
      </c>
    </row>
    <row r="11" spans="1:12">
      <c r="A11" s="24" t="s">
        <v>100</v>
      </c>
      <c r="B11" s="24" t="s">
        <v>99</v>
      </c>
      <c r="C11" s="21">
        <v>0.66</v>
      </c>
      <c r="D11" s="22">
        <v>0.46666666666666701</v>
      </c>
      <c r="E11" s="23"/>
      <c r="F11" s="23"/>
      <c r="G11" s="21">
        <v>3.7999999999999999E-2</v>
      </c>
      <c r="H11" s="22">
        <v>-0.05</v>
      </c>
      <c r="I11" s="23"/>
      <c r="J11" s="23"/>
      <c r="K11" s="21">
        <v>0.69799999999999995</v>
      </c>
      <c r="L11" s="22">
        <v>0.424489795918367</v>
      </c>
    </row>
    <row r="12" spans="1:12">
      <c r="A12" s="24" t="s">
        <v>98</v>
      </c>
      <c r="B12" s="24" t="s">
        <v>97</v>
      </c>
      <c r="C12" s="21">
        <v>230.352</v>
      </c>
      <c r="D12" s="22">
        <v>2.91105988312872E-2</v>
      </c>
      <c r="E12" s="21">
        <v>20.013999999999999</v>
      </c>
      <c r="F12" s="22">
        <v>2.0260054429997001</v>
      </c>
      <c r="G12" s="21">
        <v>32.249000000000002</v>
      </c>
      <c r="H12" s="22">
        <v>-1.7906629716478401E-2</v>
      </c>
      <c r="I12" s="23"/>
      <c r="J12" s="23"/>
      <c r="K12" s="21">
        <v>283.07400000000001</v>
      </c>
      <c r="L12" s="22">
        <v>6.5369488718691901E-2</v>
      </c>
    </row>
    <row r="13" spans="1:12">
      <c r="A13" s="24" t="s">
        <v>96</v>
      </c>
      <c r="B13" s="24" t="s">
        <v>95</v>
      </c>
      <c r="C13" s="21">
        <v>0.77200000000000002</v>
      </c>
      <c r="D13" s="22">
        <v>7.9720279720279799E-2</v>
      </c>
      <c r="E13" s="23"/>
      <c r="F13" s="23"/>
      <c r="G13" s="21">
        <v>0.97399999999999998</v>
      </c>
      <c r="H13" s="22">
        <v>0.453731343283582</v>
      </c>
      <c r="I13" s="23"/>
      <c r="J13" s="23"/>
      <c r="K13" s="21">
        <v>1.746</v>
      </c>
      <c r="L13" s="22">
        <v>0.26064981949458499</v>
      </c>
    </row>
    <row r="14" spans="1:12">
      <c r="A14" s="24" t="s">
        <v>94</v>
      </c>
      <c r="B14" s="24" t="s">
        <v>93</v>
      </c>
      <c r="C14" s="21">
        <v>42.258000000000003</v>
      </c>
      <c r="D14" s="22">
        <v>-1.8693542019831401E-2</v>
      </c>
      <c r="E14" s="23"/>
      <c r="F14" s="23"/>
      <c r="G14" s="21">
        <v>102.32</v>
      </c>
      <c r="H14" s="22">
        <v>-0.11933554245384501</v>
      </c>
      <c r="I14" s="23"/>
      <c r="J14" s="23"/>
      <c r="K14" s="21">
        <v>144.578</v>
      </c>
      <c r="L14" s="22">
        <v>-9.2120466191098094E-2</v>
      </c>
    </row>
    <row r="15" spans="1:12">
      <c r="A15" s="24" t="s">
        <v>92</v>
      </c>
      <c r="B15" s="24" t="s">
        <v>91</v>
      </c>
      <c r="C15" s="21">
        <v>0.91400000000000003</v>
      </c>
      <c r="D15" s="22">
        <v>-8.2329317269076302E-2</v>
      </c>
      <c r="E15" s="23"/>
      <c r="F15" s="23"/>
      <c r="G15" s="21">
        <v>2.839</v>
      </c>
      <c r="H15" s="22">
        <v>-0.111424100156494</v>
      </c>
      <c r="I15" s="23"/>
      <c r="J15" s="23"/>
      <c r="K15" s="21">
        <v>3.7530000000000001</v>
      </c>
      <c r="L15" s="22">
        <v>-0.104509663564782</v>
      </c>
    </row>
    <row r="16" spans="1:12">
      <c r="A16" s="24" t="s">
        <v>90</v>
      </c>
      <c r="B16" s="24" t="s">
        <v>89</v>
      </c>
      <c r="C16" s="21">
        <v>1.0129999999999999</v>
      </c>
      <c r="D16" s="22">
        <v>-0.23891810668670199</v>
      </c>
      <c r="E16" s="23"/>
      <c r="F16" s="23"/>
      <c r="G16" s="21">
        <v>0.64300000000000002</v>
      </c>
      <c r="H16" s="22">
        <v>-0.29340659340659297</v>
      </c>
      <c r="I16" s="23"/>
      <c r="J16" s="23"/>
      <c r="K16" s="21">
        <v>1.6559999999999999</v>
      </c>
      <c r="L16" s="22">
        <v>-0.261044176706827</v>
      </c>
    </row>
    <row r="17" spans="1:12">
      <c r="A17" s="24" t="s">
        <v>88</v>
      </c>
      <c r="B17" s="24" t="s">
        <v>87</v>
      </c>
      <c r="C17" s="21">
        <v>7.0890000000000004</v>
      </c>
      <c r="D17" s="22">
        <v>-0.18685478320715801</v>
      </c>
      <c r="E17" s="23"/>
      <c r="F17" s="23"/>
      <c r="G17" s="23"/>
      <c r="H17" s="23"/>
      <c r="I17" s="23"/>
      <c r="J17" s="23"/>
      <c r="K17" s="21">
        <v>7.0890000000000004</v>
      </c>
      <c r="L17" s="22">
        <v>-0.18685478320715801</v>
      </c>
    </row>
    <row r="18" spans="1:12">
      <c r="A18" s="24" t="s">
        <v>86</v>
      </c>
      <c r="B18" s="24" t="s">
        <v>85</v>
      </c>
      <c r="C18" s="21">
        <v>2.5499999999999998</v>
      </c>
      <c r="D18" s="22">
        <v>-1.16279069767443E-2</v>
      </c>
      <c r="E18" s="23"/>
      <c r="F18" s="23"/>
      <c r="G18" s="23"/>
      <c r="H18" s="22">
        <v>-1</v>
      </c>
      <c r="I18" s="23"/>
      <c r="J18" s="23"/>
      <c r="K18" s="21">
        <v>2.5499999999999998</v>
      </c>
      <c r="L18" s="22">
        <v>-0.44745395449620801</v>
      </c>
    </row>
    <row r="19" spans="1:12">
      <c r="A19" s="24" t="s">
        <v>84</v>
      </c>
      <c r="B19" s="24" t="s">
        <v>83</v>
      </c>
      <c r="C19" s="21">
        <v>8.2750000000000004</v>
      </c>
      <c r="D19" s="22">
        <v>-0.24207730353544599</v>
      </c>
      <c r="E19" s="23"/>
      <c r="F19" s="23"/>
      <c r="G19" s="21">
        <v>3.198</v>
      </c>
      <c r="H19" s="22">
        <v>-0.14446227929374</v>
      </c>
      <c r="I19" s="23"/>
      <c r="J19" s="23"/>
      <c r="K19" s="21">
        <v>11.473000000000001</v>
      </c>
      <c r="L19" s="22">
        <v>-0.21718067685589501</v>
      </c>
    </row>
    <row r="20" spans="1:12">
      <c r="A20" s="24" t="s">
        <v>82</v>
      </c>
      <c r="B20" s="24" t="s">
        <v>81</v>
      </c>
      <c r="C20" s="21">
        <v>3.883</v>
      </c>
      <c r="D20" s="22">
        <v>-5.95785904577378E-2</v>
      </c>
      <c r="E20" s="21">
        <v>198.13800000000001</v>
      </c>
      <c r="F20" s="23"/>
      <c r="G20" s="21">
        <v>3.2080000000000002</v>
      </c>
      <c r="H20" s="22">
        <v>64.469387755102005</v>
      </c>
      <c r="I20" s="23"/>
      <c r="J20" s="23"/>
      <c r="K20" s="21">
        <v>205.22900000000001</v>
      </c>
      <c r="L20" s="22">
        <v>48.121349928195301</v>
      </c>
    </row>
    <row r="21" spans="1:12">
      <c r="A21" s="24" t="s">
        <v>80</v>
      </c>
      <c r="B21" s="24" t="s">
        <v>79</v>
      </c>
      <c r="C21" s="21">
        <v>0.38800000000000001</v>
      </c>
      <c r="D21" s="22">
        <v>-0.26515151515151503</v>
      </c>
      <c r="E21" s="23"/>
      <c r="F21" s="23"/>
      <c r="G21" s="21">
        <v>9.9000000000000005E-2</v>
      </c>
      <c r="H21" s="22">
        <v>-0.244274809160305</v>
      </c>
      <c r="I21" s="23"/>
      <c r="J21" s="23"/>
      <c r="K21" s="21">
        <v>0.48699999999999999</v>
      </c>
      <c r="L21" s="22">
        <v>-0.26100151745068301</v>
      </c>
    </row>
    <row r="22" spans="1:12">
      <c r="A22" s="24" t="s">
        <v>78</v>
      </c>
      <c r="B22" s="24" t="s">
        <v>77</v>
      </c>
      <c r="C22" s="21">
        <v>0.80800000000000005</v>
      </c>
      <c r="D22" s="22">
        <v>-0.50307503075030702</v>
      </c>
      <c r="E22" s="23"/>
      <c r="F22" s="23"/>
      <c r="G22" s="21">
        <v>1.637</v>
      </c>
      <c r="H22" s="22">
        <v>-0.19951100244498801</v>
      </c>
      <c r="I22" s="23"/>
      <c r="J22" s="23"/>
      <c r="K22" s="21">
        <v>2.4449999999999998</v>
      </c>
      <c r="L22" s="22">
        <v>-0.33396894579133801</v>
      </c>
    </row>
    <row r="23" spans="1:12">
      <c r="A23" s="24" t="s">
        <v>76</v>
      </c>
      <c r="B23" s="24" t="s">
        <v>75</v>
      </c>
      <c r="C23" s="21">
        <v>10.266999999999999</v>
      </c>
      <c r="D23" s="22">
        <v>1.3524185587364099E-2</v>
      </c>
      <c r="E23" s="23"/>
      <c r="F23" s="23"/>
      <c r="G23" s="21">
        <v>2.4470000000000001</v>
      </c>
      <c r="H23" s="22">
        <v>0.171373863092389</v>
      </c>
      <c r="I23" s="23"/>
      <c r="J23" s="23"/>
      <c r="K23" s="21">
        <v>12.714</v>
      </c>
      <c r="L23" s="22">
        <v>-1.5728216420249201E-4</v>
      </c>
    </row>
    <row r="24" spans="1:12">
      <c r="A24" s="24" t="s">
        <v>74</v>
      </c>
      <c r="B24" s="24" t="s">
        <v>73</v>
      </c>
      <c r="C24" s="21">
        <v>5.01</v>
      </c>
      <c r="D24" s="22">
        <v>-0.14124100102845399</v>
      </c>
      <c r="E24" s="21">
        <v>32.131999999999998</v>
      </c>
      <c r="F24" s="22">
        <v>0.23257508918639</v>
      </c>
      <c r="G24" s="23"/>
      <c r="H24" s="22">
        <v>-1</v>
      </c>
      <c r="I24" s="23"/>
      <c r="J24" s="23"/>
      <c r="K24" s="21">
        <v>37.142000000000003</v>
      </c>
      <c r="L24" s="22">
        <v>0.16403409803184199</v>
      </c>
    </row>
    <row r="25" spans="1:12">
      <c r="A25" s="24" t="s">
        <v>72</v>
      </c>
      <c r="B25" s="24" t="s">
        <v>71</v>
      </c>
      <c r="C25" s="21">
        <v>4.306</v>
      </c>
      <c r="D25" s="22">
        <v>0.68796550372402998</v>
      </c>
      <c r="E25" s="23"/>
      <c r="F25" s="23"/>
      <c r="G25" s="23"/>
      <c r="H25" s="22">
        <v>-1</v>
      </c>
      <c r="I25" s="23"/>
      <c r="J25" s="23"/>
      <c r="K25" s="21">
        <v>4.306</v>
      </c>
      <c r="L25" s="22">
        <v>0.642884395268981</v>
      </c>
    </row>
    <row r="26" spans="1:12">
      <c r="A26" s="24" t="s">
        <v>70</v>
      </c>
      <c r="B26" s="24" t="s">
        <v>69</v>
      </c>
      <c r="C26" s="21">
        <v>1.669</v>
      </c>
      <c r="D26" s="22">
        <v>-0.783077722900962</v>
      </c>
      <c r="E26" s="23"/>
      <c r="F26" s="23"/>
      <c r="G26" s="21">
        <v>1.5820000000000001</v>
      </c>
      <c r="H26" s="22">
        <v>-4.3530834340991399E-2</v>
      </c>
      <c r="I26" s="23"/>
      <c r="J26" s="23"/>
      <c r="K26" s="21">
        <v>3.2509999999999999</v>
      </c>
      <c r="L26" s="22">
        <v>-0.65222507488232795</v>
      </c>
    </row>
    <row r="27" spans="1:12">
      <c r="A27" s="24" t="s">
        <v>68</v>
      </c>
      <c r="B27" s="24" t="s">
        <v>67</v>
      </c>
      <c r="C27" s="21">
        <v>1.0269999999999999</v>
      </c>
      <c r="D27" s="22">
        <v>-0.37644201578627801</v>
      </c>
      <c r="E27" s="23"/>
      <c r="F27" s="23"/>
      <c r="G27" s="21">
        <v>1.6579999999999999</v>
      </c>
      <c r="H27" s="22">
        <v>-9.3493712411153701E-2</v>
      </c>
      <c r="I27" s="23"/>
      <c r="J27" s="23"/>
      <c r="K27" s="21">
        <v>2.6850000000000001</v>
      </c>
      <c r="L27" s="22">
        <v>-0.23851389676687501</v>
      </c>
    </row>
    <row r="28" spans="1:12">
      <c r="A28" s="24" t="s">
        <v>66</v>
      </c>
      <c r="B28" s="24" t="s">
        <v>65</v>
      </c>
      <c r="C28" s="21">
        <v>0.95299999999999996</v>
      </c>
      <c r="D28" s="22">
        <v>0.59098497495826396</v>
      </c>
      <c r="E28" s="23"/>
      <c r="F28" s="23"/>
      <c r="G28" s="21">
        <v>1.45</v>
      </c>
      <c r="H28" s="22">
        <v>-8.2858950031625606E-2</v>
      </c>
      <c r="I28" s="23"/>
      <c r="J28" s="23"/>
      <c r="K28" s="21">
        <v>2.403</v>
      </c>
      <c r="L28" s="22">
        <v>0.10229357798165099</v>
      </c>
    </row>
    <row r="29" spans="1:12">
      <c r="A29" s="24" t="s">
        <v>64</v>
      </c>
      <c r="B29" s="24" t="s">
        <v>63</v>
      </c>
      <c r="C29" s="21">
        <v>4.1280000000000001</v>
      </c>
      <c r="D29" s="22">
        <v>0.74767146486028802</v>
      </c>
      <c r="E29" s="23"/>
      <c r="F29" s="23"/>
      <c r="G29" s="21">
        <v>0.192</v>
      </c>
      <c r="H29" s="22">
        <v>-0.43695014662756598</v>
      </c>
      <c r="I29" s="23"/>
      <c r="J29" s="23"/>
      <c r="K29" s="21">
        <v>4.32</v>
      </c>
      <c r="L29" s="22">
        <v>0.59822419533851301</v>
      </c>
    </row>
    <row r="30" spans="1:12">
      <c r="A30" s="24" t="s">
        <v>62</v>
      </c>
      <c r="B30" s="24" t="s">
        <v>61</v>
      </c>
      <c r="C30" s="21">
        <v>13.563000000000001</v>
      </c>
      <c r="D30" s="22">
        <v>1.6564233248388599E-2</v>
      </c>
      <c r="E30" s="23"/>
      <c r="F30" s="23"/>
      <c r="G30" s="21">
        <v>1E-3</v>
      </c>
      <c r="H30" s="22">
        <v>-0.91666666666666696</v>
      </c>
      <c r="I30" s="23"/>
      <c r="J30" s="23"/>
      <c r="K30" s="21">
        <v>13.564</v>
      </c>
      <c r="L30" s="22">
        <v>1.5725625280814799E-2</v>
      </c>
    </row>
    <row r="31" spans="1:12">
      <c r="A31" s="24" t="s">
        <v>60</v>
      </c>
      <c r="B31" s="24" t="s">
        <v>59</v>
      </c>
      <c r="C31" s="21">
        <v>1.5449999999999999</v>
      </c>
      <c r="D31" s="22">
        <v>0.362433862433863</v>
      </c>
      <c r="E31" s="23"/>
      <c r="F31" s="23"/>
      <c r="G31" s="21">
        <v>0.104</v>
      </c>
      <c r="H31" s="22">
        <v>-0.36196319018404899</v>
      </c>
      <c r="I31" s="23"/>
      <c r="J31" s="23"/>
      <c r="K31" s="21">
        <v>1.649</v>
      </c>
      <c r="L31" s="22">
        <v>0.26846153846153797</v>
      </c>
    </row>
    <row r="32" spans="1:12">
      <c r="A32" s="24" t="s">
        <v>58</v>
      </c>
      <c r="B32" s="24" t="s">
        <v>57</v>
      </c>
      <c r="C32" s="21">
        <v>1.47</v>
      </c>
      <c r="D32" s="22">
        <v>1.9051383399209501</v>
      </c>
      <c r="E32" s="23"/>
      <c r="F32" s="23"/>
      <c r="G32" s="23"/>
      <c r="H32" s="23"/>
      <c r="I32" s="23"/>
      <c r="J32" s="23"/>
      <c r="K32" s="21">
        <v>1.47</v>
      </c>
      <c r="L32" s="22">
        <v>1.9051383399209501</v>
      </c>
    </row>
    <row r="33" spans="1:12">
      <c r="A33" s="24" t="s">
        <v>56</v>
      </c>
      <c r="B33" s="24" t="s">
        <v>55</v>
      </c>
      <c r="C33" s="21">
        <v>454.18299999999999</v>
      </c>
      <c r="D33" s="22">
        <v>2.3415327439408802E-3</v>
      </c>
      <c r="E33" s="21">
        <v>10929.962</v>
      </c>
      <c r="F33" s="22">
        <v>-4.1714245033029097E-2</v>
      </c>
      <c r="G33" s="21">
        <v>245.43600000000001</v>
      </c>
      <c r="H33" s="22">
        <v>1.43215619070934E-3</v>
      </c>
      <c r="I33" s="21">
        <v>47.494</v>
      </c>
      <c r="J33" s="22">
        <v>1.2141724941724901</v>
      </c>
      <c r="K33" s="21">
        <v>11677.234</v>
      </c>
      <c r="L33" s="22">
        <v>-3.70701196319713E-2</v>
      </c>
    </row>
    <row r="34" spans="1:12">
      <c r="A34" s="24" t="s">
        <v>54</v>
      </c>
      <c r="B34" s="24" t="s">
        <v>53</v>
      </c>
      <c r="C34" s="21">
        <v>1.605</v>
      </c>
      <c r="D34" s="22">
        <v>0.22800306044376401</v>
      </c>
      <c r="E34" s="23"/>
      <c r="F34" s="23"/>
      <c r="G34" s="21">
        <v>0.17299999999999999</v>
      </c>
      <c r="H34" s="23"/>
      <c r="I34" s="23"/>
      <c r="J34" s="23"/>
      <c r="K34" s="21">
        <v>1.778</v>
      </c>
      <c r="L34" s="22">
        <v>0.36036725325172198</v>
      </c>
    </row>
    <row r="35" spans="1:12">
      <c r="A35" s="24" t="s">
        <v>52</v>
      </c>
      <c r="B35" s="24" t="s">
        <v>51</v>
      </c>
      <c r="C35" s="21">
        <v>0.54700000000000004</v>
      </c>
      <c r="D35" s="22">
        <v>-0.162327718223583</v>
      </c>
      <c r="E35" s="23"/>
      <c r="F35" s="23"/>
      <c r="G35" s="23"/>
      <c r="H35" s="22">
        <v>-1</v>
      </c>
      <c r="I35" s="23"/>
      <c r="J35" s="23"/>
      <c r="K35" s="21">
        <v>0.54700000000000004</v>
      </c>
      <c r="L35" s="22">
        <v>-0.163608562691131</v>
      </c>
    </row>
    <row r="36" spans="1:12">
      <c r="A36" s="24" t="s">
        <v>50</v>
      </c>
      <c r="B36" s="24" t="s">
        <v>49</v>
      </c>
      <c r="C36" s="21">
        <v>6.0000000000000001E-3</v>
      </c>
      <c r="D36" s="22">
        <v>-0.958620689655172</v>
      </c>
      <c r="E36" s="23"/>
      <c r="F36" s="23"/>
      <c r="G36" s="21">
        <v>8.4000000000000005E-2</v>
      </c>
      <c r="H36" s="22">
        <v>-0.28813559322033899</v>
      </c>
      <c r="I36" s="23"/>
      <c r="J36" s="23"/>
      <c r="K36" s="21">
        <v>0.09</v>
      </c>
      <c r="L36" s="22">
        <v>-0.65779467680608406</v>
      </c>
    </row>
    <row r="37" spans="1:12">
      <c r="A37" s="24" t="s">
        <v>48</v>
      </c>
      <c r="B37" s="24" t="s">
        <v>47</v>
      </c>
      <c r="C37" s="21">
        <v>0.11799999999999999</v>
      </c>
      <c r="D37" s="22">
        <v>-0.72300469483568097</v>
      </c>
      <c r="E37" s="23"/>
      <c r="F37" s="23"/>
      <c r="G37" s="23"/>
      <c r="H37" s="23"/>
      <c r="I37" s="23"/>
      <c r="J37" s="23"/>
      <c r="K37" s="21">
        <v>0.11799999999999999</v>
      </c>
      <c r="L37" s="22">
        <v>-0.72300469483568097</v>
      </c>
    </row>
    <row r="38" spans="1:12">
      <c r="A38" s="24" t="s">
        <v>46</v>
      </c>
      <c r="B38" s="24" t="s">
        <v>45</v>
      </c>
      <c r="C38" s="21">
        <v>1.4410000000000001</v>
      </c>
      <c r="D38" s="22">
        <v>0.11965811965812</v>
      </c>
      <c r="E38" s="23"/>
      <c r="F38" s="23"/>
      <c r="G38" s="21">
        <v>0.16900000000000001</v>
      </c>
      <c r="H38" s="22">
        <v>-0.62192393736017904</v>
      </c>
      <c r="I38" s="23"/>
      <c r="J38" s="23"/>
      <c r="K38" s="21">
        <v>1.61</v>
      </c>
      <c r="L38" s="22">
        <v>-7.1510957324106006E-2</v>
      </c>
    </row>
    <row r="39" spans="1:12">
      <c r="A39" s="24" t="s">
        <v>44</v>
      </c>
      <c r="B39" s="24" t="s">
        <v>43</v>
      </c>
      <c r="C39" s="21">
        <v>7.4619999999999997</v>
      </c>
      <c r="D39" s="22">
        <v>0.56174131435747199</v>
      </c>
      <c r="E39" s="23"/>
      <c r="F39" s="23"/>
      <c r="G39" s="21">
        <v>1.7000000000000001E-2</v>
      </c>
      <c r="H39" s="23"/>
      <c r="I39" s="23"/>
      <c r="J39" s="23"/>
      <c r="K39" s="21">
        <v>7.4790000000000001</v>
      </c>
      <c r="L39" s="22">
        <v>0.56529928840519095</v>
      </c>
    </row>
    <row r="40" spans="1:12">
      <c r="A40" s="24" t="s">
        <v>42</v>
      </c>
      <c r="B40" s="24" t="s">
        <v>41</v>
      </c>
      <c r="C40" s="21">
        <v>53.512999999999998</v>
      </c>
      <c r="D40" s="22">
        <v>-4.6386057452419999E-2</v>
      </c>
      <c r="E40" s="21">
        <v>221.09399999999999</v>
      </c>
      <c r="F40" s="22">
        <v>0.41722380692926497</v>
      </c>
      <c r="G40" s="21">
        <v>5.8239999999999998</v>
      </c>
      <c r="H40" s="22">
        <v>-3.2718817472180702E-2</v>
      </c>
      <c r="I40" s="21">
        <v>0.27200000000000002</v>
      </c>
      <c r="J40" s="22">
        <v>0.20353982300885001</v>
      </c>
      <c r="K40" s="21">
        <v>281.7</v>
      </c>
      <c r="L40" s="22">
        <v>0.27538200339558599</v>
      </c>
    </row>
    <row r="41" spans="1:12">
      <c r="A41" s="24" t="s">
        <v>40</v>
      </c>
      <c r="B41" s="24" t="s">
        <v>39</v>
      </c>
      <c r="C41" s="21">
        <v>1.67</v>
      </c>
      <c r="D41" s="22">
        <v>-0.19049927290353899</v>
      </c>
      <c r="E41" s="23"/>
      <c r="F41" s="23"/>
      <c r="G41" s="21">
        <v>0.68799999999999994</v>
      </c>
      <c r="H41" s="22">
        <v>-8.6321381142098405E-2</v>
      </c>
      <c r="I41" s="23"/>
      <c r="J41" s="23"/>
      <c r="K41" s="21">
        <v>2.3580000000000001</v>
      </c>
      <c r="L41" s="22">
        <v>-0.162642045454545</v>
      </c>
    </row>
    <row r="42" spans="1:12">
      <c r="A42" s="24" t="s">
        <v>38</v>
      </c>
      <c r="B42" s="24" t="s">
        <v>37</v>
      </c>
      <c r="C42" s="21">
        <v>0.90400000000000003</v>
      </c>
      <c r="D42" s="22">
        <v>-0.166051660516605</v>
      </c>
      <c r="E42" s="23"/>
      <c r="F42" s="23"/>
      <c r="G42" s="21">
        <v>6.532</v>
      </c>
      <c r="H42" s="22">
        <v>3.9796243234638699E-2</v>
      </c>
      <c r="I42" s="23"/>
      <c r="J42" s="23"/>
      <c r="K42" s="21">
        <v>7.4359999999999999</v>
      </c>
      <c r="L42" s="22">
        <v>9.5031224545208091E-3</v>
      </c>
    </row>
    <row r="43" spans="1:12">
      <c r="A43" s="24" t="s">
        <v>36</v>
      </c>
      <c r="B43" s="24" t="s">
        <v>35</v>
      </c>
      <c r="C43" s="21">
        <v>0.41899999999999998</v>
      </c>
      <c r="D43" s="22">
        <v>0.50179211469534002</v>
      </c>
      <c r="E43" s="23"/>
      <c r="F43" s="23"/>
      <c r="G43" s="21">
        <v>1.4450000000000001</v>
      </c>
      <c r="H43" s="22">
        <v>-0.19944598337950101</v>
      </c>
      <c r="I43" s="23"/>
      <c r="J43" s="23"/>
      <c r="K43" s="21">
        <v>1.8640000000000001</v>
      </c>
      <c r="L43" s="22">
        <v>-0.105566218809981</v>
      </c>
    </row>
    <row r="44" spans="1:12">
      <c r="A44" s="24" t="s">
        <v>34</v>
      </c>
      <c r="B44" s="24" t="s">
        <v>33</v>
      </c>
      <c r="C44" s="21">
        <v>0.254</v>
      </c>
      <c r="D44" s="22">
        <v>-0.59360000000000002</v>
      </c>
      <c r="E44" s="23"/>
      <c r="F44" s="23"/>
      <c r="G44" s="23"/>
      <c r="H44" s="23"/>
      <c r="I44" s="23"/>
      <c r="J44" s="23"/>
      <c r="K44" s="21">
        <v>0.254</v>
      </c>
      <c r="L44" s="22">
        <v>-0.59360000000000002</v>
      </c>
    </row>
    <row r="45" spans="1:12">
      <c r="A45" s="24" t="s">
        <v>32</v>
      </c>
      <c r="B45" s="24" t="s">
        <v>31</v>
      </c>
      <c r="C45" s="21">
        <v>63.46</v>
      </c>
      <c r="D45" s="22">
        <v>-0.13323772451000501</v>
      </c>
      <c r="E45" s="23"/>
      <c r="F45" s="23"/>
      <c r="G45" s="21">
        <v>121.315</v>
      </c>
      <c r="H45" s="22">
        <v>6.7960737708525898E-2</v>
      </c>
      <c r="I45" s="23"/>
      <c r="J45" s="23"/>
      <c r="K45" s="21">
        <v>184.77500000000001</v>
      </c>
      <c r="L45" s="22">
        <v>-2.0992174295448099E-2</v>
      </c>
    </row>
    <row r="46" spans="1:12">
      <c r="A46" s="24" t="s">
        <v>30</v>
      </c>
      <c r="B46" s="24" t="s">
        <v>29</v>
      </c>
      <c r="C46" s="21">
        <v>67.195999999999998</v>
      </c>
      <c r="D46" s="22">
        <v>7.7256039886496597E-2</v>
      </c>
      <c r="E46" s="21">
        <v>0.219</v>
      </c>
      <c r="F46" s="22">
        <v>-0.38309859154929599</v>
      </c>
      <c r="G46" s="21">
        <v>21.99</v>
      </c>
      <c r="H46" s="22">
        <v>0.32032422695887097</v>
      </c>
      <c r="I46" s="23"/>
      <c r="J46" s="23"/>
      <c r="K46" s="21">
        <v>89.405000000000001</v>
      </c>
      <c r="L46" s="22">
        <v>0.12619194578457399</v>
      </c>
    </row>
    <row r="47" spans="1:12">
      <c r="A47" s="24" t="s">
        <v>28</v>
      </c>
      <c r="B47" s="24" t="s">
        <v>27</v>
      </c>
      <c r="C47" s="21">
        <v>1.867</v>
      </c>
      <c r="D47" s="22">
        <v>-0.63153739885533799</v>
      </c>
      <c r="E47" s="23"/>
      <c r="F47" s="23"/>
      <c r="G47" s="21">
        <v>2.3410000000000002</v>
      </c>
      <c r="H47" s="22">
        <v>-8.98133748055987E-2</v>
      </c>
      <c r="I47" s="23"/>
      <c r="J47" s="23"/>
      <c r="K47" s="21">
        <v>4.2080000000000002</v>
      </c>
      <c r="L47" s="22">
        <v>-0.44914255792642999</v>
      </c>
    </row>
    <row r="48" spans="1:12">
      <c r="A48" s="24" t="s">
        <v>26</v>
      </c>
      <c r="B48" s="24" t="s">
        <v>25</v>
      </c>
      <c r="C48" s="21">
        <v>1.3680000000000001</v>
      </c>
      <c r="D48" s="22">
        <v>6.54205607476636E-2</v>
      </c>
      <c r="E48" s="23"/>
      <c r="F48" s="23"/>
      <c r="G48" s="21">
        <v>8.9999999999999993E-3</v>
      </c>
      <c r="H48" s="22">
        <v>-0.80434782608695699</v>
      </c>
      <c r="I48" s="23"/>
      <c r="J48" s="23"/>
      <c r="K48" s="21">
        <v>1.377</v>
      </c>
      <c r="L48" s="22">
        <v>3.5338345864661599E-2</v>
      </c>
    </row>
    <row r="49" spans="1:12">
      <c r="A49" s="24" t="s">
        <v>24</v>
      </c>
      <c r="B49" s="24" t="s">
        <v>23</v>
      </c>
      <c r="C49" s="21">
        <v>6.3E-2</v>
      </c>
      <c r="D49" s="23"/>
      <c r="E49" s="23"/>
      <c r="F49" s="23"/>
      <c r="G49" s="21">
        <v>0.108</v>
      </c>
      <c r="H49" s="22">
        <v>0.13684210526315799</v>
      </c>
      <c r="I49" s="23"/>
      <c r="J49" s="23"/>
      <c r="K49" s="21">
        <v>0.17100000000000001</v>
      </c>
      <c r="L49" s="22">
        <v>0.8</v>
      </c>
    </row>
    <row r="50" spans="1:12">
      <c r="A50" s="24" t="s">
        <v>22</v>
      </c>
      <c r="B50" s="24" t="s">
        <v>21</v>
      </c>
      <c r="C50" s="21">
        <v>0.96299999999999997</v>
      </c>
      <c r="D50" s="22">
        <v>1.4075</v>
      </c>
      <c r="E50" s="23"/>
      <c r="F50" s="23"/>
      <c r="G50" s="23"/>
      <c r="H50" s="22">
        <v>-1</v>
      </c>
      <c r="I50" s="23"/>
      <c r="J50" s="23"/>
      <c r="K50" s="21">
        <v>0.96299999999999997</v>
      </c>
      <c r="L50" s="22">
        <v>1.13053097345133</v>
      </c>
    </row>
    <row r="51" spans="1:12">
      <c r="A51" s="24" t="s">
        <v>20</v>
      </c>
      <c r="B51" s="24" t="s">
        <v>19</v>
      </c>
      <c r="C51" s="21">
        <v>9.6349999999999998</v>
      </c>
      <c r="D51" s="22">
        <v>-9.9616858237547998E-2</v>
      </c>
      <c r="E51" s="21">
        <v>32.460999999999999</v>
      </c>
      <c r="F51" s="22">
        <v>-1.05465297040267E-2</v>
      </c>
      <c r="G51" s="21">
        <v>8.0920000000000005</v>
      </c>
      <c r="H51" s="22">
        <v>0.39253140595422498</v>
      </c>
      <c r="I51" s="23"/>
      <c r="J51" s="23"/>
      <c r="K51" s="21">
        <v>50.188000000000002</v>
      </c>
      <c r="L51" s="22">
        <v>1.7619984184594199E-2</v>
      </c>
    </row>
    <row r="52" spans="1:12" ht="0" hidden="1" customHeight="1"/>
  </sheetData>
  <mergeCells count="10">
    <mergeCell ref="C6:D6"/>
    <mergeCell ref="E6:F6"/>
    <mergeCell ref="G6:H6"/>
    <mergeCell ref="I6:J6"/>
    <mergeCell ref="K6:L6"/>
    <mergeCell ref="A1:L1"/>
    <mergeCell ref="A3:L3"/>
    <mergeCell ref="C5:F5"/>
    <mergeCell ref="G5:J5"/>
    <mergeCell ref="K5:L5"/>
  </mergeCells>
  <pageMargins left="0.25" right="0.25" top="0.75" bottom="0.75" header="0.3" footer="0.3"/>
  <pageSetup paperSize="9" fitToHeight="0" orientation="landscape" horizontalDpi="300" verticalDpi="300" r:id="rId1"/>
  <headerFooter alignWithMargins="0">
    <oddFooter>&amp;L&amp;"Arial,Regular"&amp;7 Rapportdato 04.11.2021 17:25:12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F5F00-8811-489A-AD60-BE2AE3A5DBCC}">
  <sheetPr>
    <pageSetUpPr fitToPage="1"/>
  </sheetPr>
  <dimension ref="A1:L52"/>
  <sheetViews>
    <sheetView showGridLines="0" workbookViewId="0">
      <pane ySplit="1" topLeftCell="A2" activePane="bottomLeft" state="frozen"/>
      <selection pane="bottomLeft" activeCell="A4" sqref="A4"/>
    </sheetView>
  </sheetViews>
  <sheetFormatPr baseColWidth="10" defaultColWidth="9.140625" defaultRowHeight="15"/>
  <cols>
    <col min="1" max="1" width="33.28515625" style="20" customWidth="1"/>
    <col min="2" max="2" width="6.7109375" style="20" customWidth="1"/>
    <col min="3" max="4" width="9.28515625" style="20" customWidth="1"/>
    <col min="5" max="5" width="10.7109375" style="20" customWidth="1"/>
    <col min="6" max="6" width="10.85546875" style="20" customWidth="1"/>
    <col min="7" max="8" width="9.28515625" style="20" customWidth="1"/>
    <col min="9" max="10" width="10.7109375" style="20" customWidth="1"/>
    <col min="11" max="12" width="9.28515625" style="20" customWidth="1"/>
    <col min="13" max="13" width="18" style="20" customWidth="1"/>
    <col min="14" max="16384" width="9.140625" style="20"/>
  </cols>
  <sheetData>
    <row r="1" spans="1:12" ht="25.5" customHeight="1">
      <c r="A1" s="66" t="s">
        <v>170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2" spans="1:12" ht="2.85" customHeight="1"/>
    <row r="3" spans="1:12" ht="14.1" customHeight="1">
      <c r="A3" s="87" t="s">
        <v>168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</row>
    <row r="4" spans="1:12" ht="28.35" customHeight="1"/>
    <row r="5" spans="1:12">
      <c r="A5" s="49" t="s">
        <v>1</v>
      </c>
      <c r="B5" s="49" t="s">
        <v>1</v>
      </c>
      <c r="C5" s="88" t="s">
        <v>15</v>
      </c>
      <c r="D5" s="69"/>
      <c r="E5" s="69"/>
      <c r="F5" s="65"/>
      <c r="G5" s="88" t="s">
        <v>167</v>
      </c>
      <c r="H5" s="69"/>
      <c r="I5" s="69"/>
      <c r="J5" s="65"/>
      <c r="K5" s="70" t="s">
        <v>1</v>
      </c>
      <c r="L5" s="72"/>
    </row>
    <row r="6" spans="1:12" ht="15.75">
      <c r="A6" s="36" t="s">
        <v>1</v>
      </c>
      <c r="B6" s="36" t="s">
        <v>1</v>
      </c>
      <c r="C6" s="73" t="s">
        <v>8</v>
      </c>
      <c r="D6" s="71"/>
      <c r="E6" s="70" t="s">
        <v>11</v>
      </c>
      <c r="F6" s="72"/>
      <c r="G6" s="75" t="s">
        <v>8</v>
      </c>
      <c r="H6" s="65"/>
      <c r="I6" s="89" t="s">
        <v>11</v>
      </c>
      <c r="J6" s="80"/>
      <c r="K6" s="89" t="s">
        <v>162</v>
      </c>
      <c r="L6" s="80"/>
    </row>
    <row r="7" spans="1:12">
      <c r="A7" s="31" t="s">
        <v>109</v>
      </c>
      <c r="B7" s="53" t="s">
        <v>108</v>
      </c>
      <c r="C7" s="45" t="s">
        <v>166</v>
      </c>
      <c r="D7" s="45" t="s">
        <v>7</v>
      </c>
      <c r="E7" s="45" t="s">
        <v>166</v>
      </c>
      <c r="F7" s="45" t="s">
        <v>7</v>
      </c>
      <c r="G7" s="45" t="s">
        <v>166</v>
      </c>
      <c r="H7" s="45" t="s">
        <v>7</v>
      </c>
      <c r="I7" s="45" t="s">
        <v>166</v>
      </c>
      <c r="J7" s="45" t="s">
        <v>7</v>
      </c>
      <c r="K7" s="45" t="s">
        <v>166</v>
      </c>
      <c r="L7" s="45" t="s">
        <v>7</v>
      </c>
    </row>
    <row r="8" spans="1:12" ht="6" customHeight="1">
      <c r="A8" s="52" t="s">
        <v>1</v>
      </c>
      <c r="B8" s="51" t="s">
        <v>1</v>
      </c>
      <c r="C8" s="50" t="s">
        <v>1</v>
      </c>
      <c r="D8" s="50" t="s">
        <v>1</v>
      </c>
      <c r="E8" s="50" t="s">
        <v>1</v>
      </c>
      <c r="F8" s="50" t="s">
        <v>1</v>
      </c>
      <c r="G8" s="50" t="s">
        <v>1</v>
      </c>
      <c r="H8" s="50" t="s">
        <v>1</v>
      </c>
      <c r="I8" s="50" t="s">
        <v>1</v>
      </c>
      <c r="J8" s="50" t="s">
        <v>1</v>
      </c>
      <c r="K8" s="50" t="s">
        <v>1</v>
      </c>
      <c r="L8" s="50" t="s">
        <v>1</v>
      </c>
    </row>
    <row r="9" spans="1:12">
      <c r="A9" s="24" t="s">
        <v>104</v>
      </c>
      <c r="B9" s="24" t="s">
        <v>103</v>
      </c>
      <c r="C9" s="21">
        <v>176.62100000000001</v>
      </c>
      <c r="D9" s="22">
        <v>-0.30225180737170598</v>
      </c>
      <c r="E9" s="23"/>
      <c r="F9" s="23"/>
      <c r="G9" s="21">
        <v>45.825000000000003</v>
      </c>
      <c r="H9" s="22">
        <v>3.0516326347036101E-2</v>
      </c>
      <c r="I9" s="23"/>
      <c r="J9" s="23"/>
      <c r="K9" s="21">
        <v>222.67400000000001</v>
      </c>
      <c r="L9" s="22">
        <v>-0.25200122273617398</v>
      </c>
    </row>
    <row r="10" spans="1:12">
      <c r="A10" s="24" t="s">
        <v>102</v>
      </c>
      <c r="B10" s="24" t="s">
        <v>101</v>
      </c>
      <c r="C10" s="21">
        <v>6.6689999999999996</v>
      </c>
      <c r="D10" s="22">
        <v>0.41622425143342501</v>
      </c>
      <c r="E10" s="23"/>
      <c r="F10" s="23"/>
      <c r="G10" s="21">
        <v>2.7210000000000001</v>
      </c>
      <c r="H10" s="22">
        <v>1.81095041322314</v>
      </c>
      <c r="I10" s="23"/>
      <c r="J10" s="23"/>
      <c r="K10" s="21">
        <v>9.39</v>
      </c>
      <c r="L10" s="22">
        <v>0.65404262814866998</v>
      </c>
    </row>
    <row r="11" spans="1:12">
      <c r="A11" s="24" t="s">
        <v>100</v>
      </c>
      <c r="B11" s="24" t="s">
        <v>99</v>
      </c>
      <c r="C11" s="21">
        <v>2.5390000000000001</v>
      </c>
      <c r="D11" s="22">
        <v>-0.53911780722454195</v>
      </c>
      <c r="E11" s="23"/>
      <c r="F11" s="23"/>
      <c r="G11" s="21">
        <v>0.82799999999999996</v>
      </c>
      <c r="H11" s="22">
        <v>-0.38484398216939097</v>
      </c>
      <c r="I11" s="23"/>
      <c r="J11" s="23"/>
      <c r="K11" s="21">
        <v>3.367</v>
      </c>
      <c r="L11" s="22">
        <v>-0.50882567469000695</v>
      </c>
    </row>
    <row r="12" spans="1:12">
      <c r="A12" s="24" t="s">
        <v>98</v>
      </c>
      <c r="B12" s="24" t="s">
        <v>97</v>
      </c>
      <c r="C12" s="21">
        <v>2097.3629999999998</v>
      </c>
      <c r="D12" s="22">
        <v>5.12333690032553E-2</v>
      </c>
      <c r="E12" s="21">
        <v>133.72399999999999</v>
      </c>
      <c r="F12" s="22">
        <v>0.891054105269112</v>
      </c>
      <c r="G12" s="21">
        <v>303.05599999999998</v>
      </c>
      <c r="H12" s="22">
        <v>0.241544310435239</v>
      </c>
      <c r="I12" s="23"/>
      <c r="J12" s="22">
        <v>-1</v>
      </c>
      <c r="K12" s="21">
        <v>2538.913</v>
      </c>
      <c r="L12" s="22">
        <v>9.5258391049547295E-2</v>
      </c>
    </row>
    <row r="13" spans="1:12">
      <c r="A13" s="24" t="s">
        <v>96</v>
      </c>
      <c r="B13" s="24" t="s">
        <v>95</v>
      </c>
      <c r="C13" s="21">
        <v>15.775</v>
      </c>
      <c r="D13" s="22">
        <v>1.1445078847199599</v>
      </c>
      <c r="E13" s="23"/>
      <c r="F13" s="23"/>
      <c r="G13" s="21">
        <v>7.0839999999999996</v>
      </c>
      <c r="H13" s="22">
        <v>0.48231847666875899</v>
      </c>
      <c r="I13" s="23"/>
      <c r="J13" s="23"/>
      <c r="K13" s="21">
        <v>22.859000000000002</v>
      </c>
      <c r="L13" s="22">
        <v>0.87016280782132005</v>
      </c>
    </row>
    <row r="14" spans="1:12">
      <c r="A14" s="24" t="s">
        <v>94</v>
      </c>
      <c r="B14" s="24" t="s">
        <v>93</v>
      </c>
      <c r="C14" s="21">
        <v>453.303</v>
      </c>
      <c r="D14" s="22">
        <v>0.255526996559995</v>
      </c>
      <c r="E14" s="21">
        <v>918.00699999999995</v>
      </c>
      <c r="F14" s="22">
        <v>442.69598840019302</v>
      </c>
      <c r="G14" s="21">
        <v>1004.5650000000001</v>
      </c>
      <c r="H14" s="22">
        <v>-8.4188157299765101E-2</v>
      </c>
      <c r="I14" s="23"/>
      <c r="J14" s="23"/>
      <c r="K14" s="21">
        <v>2378.1999999999998</v>
      </c>
      <c r="L14" s="22">
        <v>0.62774127797744494</v>
      </c>
    </row>
    <row r="15" spans="1:12">
      <c r="A15" s="24" t="s">
        <v>92</v>
      </c>
      <c r="B15" s="24" t="s">
        <v>91</v>
      </c>
      <c r="C15" s="21">
        <v>11.257999999999999</v>
      </c>
      <c r="D15" s="22">
        <v>-0.219981985727153</v>
      </c>
      <c r="E15" s="23"/>
      <c r="F15" s="23"/>
      <c r="G15" s="21">
        <v>24.303000000000001</v>
      </c>
      <c r="H15" s="22">
        <v>-7.3288846520495707E-2</v>
      </c>
      <c r="I15" s="23"/>
      <c r="J15" s="23"/>
      <c r="K15" s="21">
        <v>35.585999999999999</v>
      </c>
      <c r="L15" s="22">
        <v>-0.124747897092823</v>
      </c>
    </row>
    <row r="16" spans="1:12">
      <c r="A16" s="24" t="s">
        <v>90</v>
      </c>
      <c r="B16" s="24" t="s">
        <v>89</v>
      </c>
      <c r="C16" s="21">
        <v>18.346</v>
      </c>
      <c r="D16" s="22">
        <v>0.53664461010134901</v>
      </c>
      <c r="E16" s="23"/>
      <c r="F16" s="23"/>
      <c r="G16" s="21">
        <v>6.3719999999999999</v>
      </c>
      <c r="H16" s="22">
        <v>0.10375887753334501</v>
      </c>
      <c r="I16" s="23"/>
      <c r="J16" s="23"/>
      <c r="K16" s="21">
        <v>24.718</v>
      </c>
      <c r="L16" s="22">
        <v>0.395551038843722</v>
      </c>
    </row>
    <row r="17" spans="1:12">
      <c r="A17" s="24" t="s">
        <v>88</v>
      </c>
      <c r="B17" s="24" t="s">
        <v>87</v>
      </c>
      <c r="C17" s="21">
        <v>113.45399999999999</v>
      </c>
      <c r="D17" s="22">
        <v>0.86847826086956503</v>
      </c>
      <c r="E17" s="23"/>
      <c r="F17" s="23"/>
      <c r="G17" s="21">
        <v>2E-3</v>
      </c>
      <c r="H17" s="22">
        <v>-0.96</v>
      </c>
      <c r="I17" s="23"/>
      <c r="J17" s="23"/>
      <c r="K17" s="21">
        <v>114.374</v>
      </c>
      <c r="L17" s="22">
        <v>0.88207997367121904</v>
      </c>
    </row>
    <row r="18" spans="1:12">
      <c r="A18" s="24" t="s">
        <v>86</v>
      </c>
      <c r="B18" s="24" t="s">
        <v>85</v>
      </c>
      <c r="C18" s="21">
        <v>21.774000000000001</v>
      </c>
      <c r="D18" s="22">
        <v>0.53186998733642898</v>
      </c>
      <c r="E18" s="23"/>
      <c r="F18" s="23"/>
      <c r="G18" s="21">
        <v>3.1</v>
      </c>
      <c r="H18" s="22">
        <v>-0.65137201979307202</v>
      </c>
      <c r="I18" s="23"/>
      <c r="J18" s="23"/>
      <c r="K18" s="21">
        <v>24.873999999999999</v>
      </c>
      <c r="L18" s="22">
        <v>7.6516922011598598E-2</v>
      </c>
    </row>
    <row r="19" spans="1:12">
      <c r="A19" s="24" t="s">
        <v>84</v>
      </c>
      <c r="B19" s="24" t="s">
        <v>83</v>
      </c>
      <c r="C19" s="21">
        <v>117.05</v>
      </c>
      <c r="D19" s="22">
        <v>0.85109041165214405</v>
      </c>
      <c r="E19" s="23"/>
      <c r="F19" s="23"/>
      <c r="G19" s="21">
        <v>42.006999999999998</v>
      </c>
      <c r="H19" s="22">
        <v>0.245168366137064</v>
      </c>
      <c r="I19" s="23"/>
      <c r="J19" s="23"/>
      <c r="K19" s="21">
        <v>160.83199999999999</v>
      </c>
      <c r="L19" s="22">
        <v>0.61560638479542695</v>
      </c>
    </row>
    <row r="20" spans="1:12">
      <c r="A20" s="24" t="s">
        <v>82</v>
      </c>
      <c r="B20" s="24" t="s">
        <v>81</v>
      </c>
      <c r="C20" s="21">
        <v>33.661999999999999</v>
      </c>
      <c r="D20" s="22">
        <v>0.38755152514426999</v>
      </c>
      <c r="E20" s="21">
        <v>3987.1819999999998</v>
      </c>
      <c r="F20" s="22">
        <v>2599.9015003261602</v>
      </c>
      <c r="G20" s="21">
        <v>25.463000000000001</v>
      </c>
      <c r="H20" s="22">
        <v>4.6036531690140796</v>
      </c>
      <c r="I20" s="23"/>
      <c r="J20" s="23"/>
      <c r="K20" s="21">
        <v>4046.74</v>
      </c>
      <c r="L20" s="22">
        <v>132.39288657415</v>
      </c>
    </row>
    <row r="21" spans="1:12">
      <c r="A21" s="24" t="s">
        <v>80</v>
      </c>
      <c r="B21" s="24" t="s">
        <v>79</v>
      </c>
      <c r="C21" s="21">
        <v>11.505000000000001</v>
      </c>
      <c r="D21" s="22">
        <v>0.84700593995826001</v>
      </c>
      <c r="E21" s="23"/>
      <c r="F21" s="23"/>
      <c r="G21" s="21">
        <v>1.131</v>
      </c>
      <c r="H21" s="22">
        <v>-0.29576587795765902</v>
      </c>
      <c r="I21" s="23"/>
      <c r="J21" s="23"/>
      <c r="K21" s="21">
        <v>12.635999999999999</v>
      </c>
      <c r="L21" s="22">
        <v>0.61276324186343301</v>
      </c>
    </row>
    <row r="22" spans="1:12">
      <c r="A22" s="24" t="s">
        <v>78</v>
      </c>
      <c r="B22" s="24" t="s">
        <v>77</v>
      </c>
      <c r="C22" s="21">
        <v>8.8670000000000009</v>
      </c>
      <c r="D22" s="22">
        <v>-0.15752969121140101</v>
      </c>
      <c r="E22" s="23"/>
      <c r="F22" s="23"/>
      <c r="G22" s="21">
        <v>17.513000000000002</v>
      </c>
      <c r="H22" s="22">
        <v>8.9455676516329893E-2</v>
      </c>
      <c r="I22" s="23"/>
      <c r="J22" s="23"/>
      <c r="K22" s="21">
        <v>26.38</v>
      </c>
      <c r="L22" s="22">
        <v>-8.2706766917294092E-3</v>
      </c>
    </row>
    <row r="23" spans="1:12">
      <c r="A23" s="24" t="s">
        <v>76</v>
      </c>
      <c r="B23" s="24" t="s">
        <v>75</v>
      </c>
      <c r="C23" s="21">
        <v>92.096000000000004</v>
      </c>
      <c r="D23" s="22">
        <v>-0.13839590603336199</v>
      </c>
      <c r="E23" s="23"/>
      <c r="F23" s="23"/>
      <c r="G23" s="21">
        <v>22.388999999999999</v>
      </c>
      <c r="H23" s="22">
        <v>-3.1827027027027097E-2</v>
      </c>
      <c r="I23" s="23"/>
      <c r="J23" s="23"/>
      <c r="K23" s="21">
        <v>114.499</v>
      </c>
      <c r="L23" s="22">
        <v>-0.123190847410902</v>
      </c>
    </row>
    <row r="24" spans="1:12">
      <c r="A24" s="24" t="s">
        <v>74</v>
      </c>
      <c r="B24" s="24" t="s">
        <v>73</v>
      </c>
      <c r="C24" s="21">
        <v>70.096000000000004</v>
      </c>
      <c r="D24" s="22">
        <v>0.14434975675058001</v>
      </c>
      <c r="E24" s="21">
        <v>245.44300000000001</v>
      </c>
      <c r="F24" s="22">
        <v>-8.7881051391536694E-2</v>
      </c>
      <c r="G24" s="21">
        <v>7.0000000000000001E-3</v>
      </c>
      <c r="H24" s="22">
        <v>-0.86274509803921595</v>
      </c>
      <c r="I24" s="21">
        <v>26.141999999999999</v>
      </c>
      <c r="J24" s="23"/>
      <c r="K24" s="21">
        <v>341.68799999999999</v>
      </c>
      <c r="L24" s="22">
        <v>3.3861124306725901E-2</v>
      </c>
    </row>
    <row r="25" spans="1:12">
      <c r="A25" s="24" t="s">
        <v>72</v>
      </c>
      <c r="B25" s="24" t="s">
        <v>71</v>
      </c>
      <c r="C25" s="21">
        <v>22.042999999999999</v>
      </c>
      <c r="D25" s="22">
        <v>-0.11281494003058801</v>
      </c>
      <c r="E25" s="23"/>
      <c r="F25" s="23"/>
      <c r="G25" s="21">
        <v>3.5000000000000003E-2</v>
      </c>
      <c r="H25" s="22">
        <v>-0.66981132075471705</v>
      </c>
      <c r="I25" s="23"/>
      <c r="J25" s="23"/>
      <c r="K25" s="21">
        <v>22.622</v>
      </c>
      <c r="L25" s="22">
        <v>-9.6276765739852999E-2</v>
      </c>
    </row>
    <row r="26" spans="1:12">
      <c r="A26" s="24" t="s">
        <v>70</v>
      </c>
      <c r="B26" s="24" t="s">
        <v>69</v>
      </c>
      <c r="C26" s="21">
        <v>25.562000000000001</v>
      </c>
      <c r="D26" s="22">
        <v>-5.3995040894119398E-2</v>
      </c>
      <c r="E26" s="23"/>
      <c r="F26" s="23"/>
      <c r="G26" s="21">
        <v>16.585999999999999</v>
      </c>
      <c r="H26" s="22">
        <v>4.2882293762575401E-2</v>
      </c>
      <c r="I26" s="23"/>
      <c r="J26" s="23"/>
      <c r="K26" s="21">
        <v>42.462000000000003</v>
      </c>
      <c r="L26" s="22">
        <v>-2.41312741312741E-2</v>
      </c>
    </row>
    <row r="27" spans="1:12">
      <c r="A27" s="24" t="s">
        <v>68</v>
      </c>
      <c r="B27" s="24" t="s">
        <v>67</v>
      </c>
      <c r="C27" s="21">
        <v>13.573</v>
      </c>
      <c r="D27" s="22">
        <v>-0.24067132867132901</v>
      </c>
      <c r="E27" s="23"/>
      <c r="F27" s="23"/>
      <c r="G27" s="21">
        <v>16.456</v>
      </c>
      <c r="H27" s="22">
        <v>-0.212367778681855</v>
      </c>
      <c r="I27" s="23"/>
      <c r="J27" s="23"/>
      <c r="K27" s="21">
        <v>30.029</v>
      </c>
      <c r="L27" s="22">
        <v>-0.226415580400845</v>
      </c>
    </row>
    <row r="28" spans="1:12">
      <c r="A28" s="24" t="s">
        <v>66</v>
      </c>
      <c r="B28" s="24" t="s">
        <v>65</v>
      </c>
      <c r="C28" s="21">
        <v>25.015000000000001</v>
      </c>
      <c r="D28" s="22">
        <v>1.4164412673879401</v>
      </c>
      <c r="E28" s="23"/>
      <c r="F28" s="23"/>
      <c r="G28" s="21">
        <v>16.257999999999999</v>
      </c>
      <c r="H28" s="22">
        <v>0.21664296939309999</v>
      </c>
      <c r="I28" s="23"/>
      <c r="J28" s="23"/>
      <c r="K28" s="21">
        <v>41.273000000000003</v>
      </c>
      <c r="L28" s="22">
        <v>0.73986173172582403</v>
      </c>
    </row>
    <row r="29" spans="1:12">
      <c r="A29" s="24" t="s">
        <v>64</v>
      </c>
      <c r="B29" s="24" t="s">
        <v>63</v>
      </c>
      <c r="C29" s="21">
        <v>45.142000000000003</v>
      </c>
      <c r="D29" s="22">
        <v>1.28208887316111</v>
      </c>
      <c r="E29" s="23"/>
      <c r="F29" s="23"/>
      <c r="G29" s="21">
        <v>1.962</v>
      </c>
      <c r="H29" s="22">
        <v>0.184067592033796</v>
      </c>
      <c r="I29" s="23"/>
      <c r="J29" s="23"/>
      <c r="K29" s="21">
        <v>47.103999999999999</v>
      </c>
      <c r="L29" s="22">
        <v>1.1954789093451399</v>
      </c>
    </row>
    <row r="30" spans="1:12">
      <c r="A30" s="24" t="s">
        <v>62</v>
      </c>
      <c r="B30" s="24" t="s">
        <v>61</v>
      </c>
      <c r="C30" s="21">
        <v>128.14500000000001</v>
      </c>
      <c r="D30" s="22">
        <v>0.67623744244453798</v>
      </c>
      <c r="E30" s="23"/>
      <c r="F30" s="23"/>
      <c r="G30" s="21">
        <v>0.255</v>
      </c>
      <c r="H30" s="22">
        <v>3.5535714285714302</v>
      </c>
      <c r="I30" s="23"/>
      <c r="J30" s="23"/>
      <c r="K30" s="21">
        <v>128.4</v>
      </c>
      <c r="L30" s="22">
        <v>0.67834361602007698</v>
      </c>
    </row>
    <row r="31" spans="1:12">
      <c r="A31" s="24" t="s">
        <v>60</v>
      </c>
      <c r="B31" s="24" t="s">
        <v>59</v>
      </c>
      <c r="C31" s="21">
        <v>20.401</v>
      </c>
      <c r="D31" s="22">
        <v>2.4178254313955398</v>
      </c>
      <c r="E31" s="23"/>
      <c r="F31" s="23"/>
      <c r="G31" s="21">
        <v>1.516</v>
      </c>
      <c r="H31" s="22">
        <v>0.41023255813953502</v>
      </c>
      <c r="I31" s="23"/>
      <c r="J31" s="23"/>
      <c r="K31" s="21">
        <v>21.917000000000002</v>
      </c>
      <c r="L31" s="22">
        <v>2.08386098213029</v>
      </c>
    </row>
    <row r="32" spans="1:12">
      <c r="A32" s="24" t="s">
        <v>58</v>
      </c>
      <c r="B32" s="24" t="s">
        <v>57</v>
      </c>
      <c r="C32" s="21">
        <v>9.6829999999999998</v>
      </c>
      <c r="D32" s="22">
        <v>0.33191196698761999</v>
      </c>
      <c r="E32" s="23"/>
      <c r="F32" s="23"/>
      <c r="G32" s="23"/>
      <c r="H32" s="23"/>
      <c r="I32" s="23"/>
      <c r="J32" s="23"/>
      <c r="K32" s="21">
        <v>9.6829999999999998</v>
      </c>
      <c r="L32" s="22">
        <v>0.30727690022951298</v>
      </c>
    </row>
    <row r="33" spans="1:12">
      <c r="A33" s="24" t="s">
        <v>56</v>
      </c>
      <c r="B33" s="24" t="s">
        <v>55</v>
      </c>
      <c r="C33" s="21">
        <v>4191.6310000000003</v>
      </c>
      <c r="D33" s="22">
        <v>5.3169384243681499E-2</v>
      </c>
      <c r="E33" s="21">
        <v>107532.613</v>
      </c>
      <c r="F33" s="22">
        <v>0.12574870729437901</v>
      </c>
      <c r="G33" s="21">
        <v>2238.192</v>
      </c>
      <c r="H33" s="22">
        <v>4.1722576492321098E-2</v>
      </c>
      <c r="I33" s="21">
        <v>240.92</v>
      </c>
      <c r="J33" s="22">
        <v>-0.35286138308016701</v>
      </c>
      <c r="K33" s="21">
        <v>114425.75199999999</v>
      </c>
      <c r="L33" s="22">
        <v>0.120605076736093</v>
      </c>
    </row>
    <row r="34" spans="1:12">
      <c r="A34" s="24" t="s">
        <v>54</v>
      </c>
      <c r="B34" s="24" t="s">
        <v>53</v>
      </c>
      <c r="C34" s="21">
        <v>18.085999999999999</v>
      </c>
      <c r="D34" s="22">
        <v>0.71610209697314697</v>
      </c>
      <c r="E34" s="23"/>
      <c r="F34" s="23"/>
      <c r="G34" s="21">
        <v>0.17799999999999999</v>
      </c>
      <c r="H34" s="22">
        <v>1.02272727272727</v>
      </c>
      <c r="I34" s="23"/>
      <c r="J34" s="23"/>
      <c r="K34" s="21">
        <v>18.263999999999999</v>
      </c>
      <c r="L34" s="22">
        <v>0.71864119695116202</v>
      </c>
    </row>
    <row r="35" spans="1:12">
      <c r="A35" s="24" t="s">
        <v>52</v>
      </c>
      <c r="B35" s="24" t="s">
        <v>51</v>
      </c>
      <c r="C35" s="21">
        <v>5.2430000000000003</v>
      </c>
      <c r="D35" s="22">
        <v>0.30422885572139302</v>
      </c>
      <c r="E35" s="23"/>
      <c r="F35" s="23"/>
      <c r="G35" s="21">
        <v>2E-3</v>
      </c>
      <c r="H35" s="22">
        <v>-0.90909090909090895</v>
      </c>
      <c r="I35" s="23"/>
      <c r="J35" s="23"/>
      <c r="K35" s="21">
        <v>5.2450000000000001</v>
      </c>
      <c r="L35" s="22">
        <v>0.29762493814943097</v>
      </c>
    </row>
    <row r="36" spans="1:12">
      <c r="A36" s="24" t="s">
        <v>50</v>
      </c>
      <c r="B36" s="24" t="s">
        <v>49</v>
      </c>
      <c r="C36" s="21">
        <v>1.3140000000000001</v>
      </c>
      <c r="D36" s="22">
        <v>0.77567567567567597</v>
      </c>
      <c r="E36" s="23"/>
      <c r="F36" s="23"/>
      <c r="G36" s="21">
        <v>1.3460000000000001</v>
      </c>
      <c r="H36" s="22">
        <v>-0.201186943620178</v>
      </c>
      <c r="I36" s="23"/>
      <c r="J36" s="23"/>
      <c r="K36" s="21">
        <v>2.66</v>
      </c>
      <c r="L36" s="22">
        <v>9.6907216494845502E-2</v>
      </c>
    </row>
    <row r="37" spans="1:12">
      <c r="A37" s="24" t="s">
        <v>48</v>
      </c>
      <c r="B37" s="24" t="s">
        <v>47</v>
      </c>
      <c r="C37" s="21">
        <v>1.3660000000000001</v>
      </c>
      <c r="D37" s="22">
        <v>-1.46198830409357E-3</v>
      </c>
      <c r="E37" s="23"/>
      <c r="F37" s="23"/>
      <c r="G37" s="21">
        <v>0.13100000000000001</v>
      </c>
      <c r="H37" s="22">
        <v>7.7333333333333298</v>
      </c>
      <c r="I37" s="23"/>
      <c r="J37" s="23"/>
      <c r="K37" s="21">
        <v>1.4970000000000001</v>
      </c>
      <c r="L37" s="22">
        <v>8.2429501084598802E-2</v>
      </c>
    </row>
    <row r="38" spans="1:12">
      <c r="A38" s="24" t="s">
        <v>46</v>
      </c>
      <c r="B38" s="24" t="s">
        <v>45</v>
      </c>
      <c r="C38" s="21">
        <v>21.346</v>
      </c>
      <c r="D38" s="22">
        <v>0.44473773265651401</v>
      </c>
      <c r="E38" s="23"/>
      <c r="F38" s="23"/>
      <c r="G38" s="21">
        <v>2.1739999999999999</v>
      </c>
      <c r="H38" s="22">
        <v>-0.52324561403508796</v>
      </c>
      <c r="I38" s="23"/>
      <c r="J38" s="23"/>
      <c r="K38" s="21">
        <v>23.52</v>
      </c>
      <c r="L38" s="22">
        <v>0.211496857937571</v>
      </c>
    </row>
    <row r="39" spans="1:12">
      <c r="A39" s="24" t="s">
        <v>44</v>
      </c>
      <c r="B39" s="24" t="s">
        <v>43</v>
      </c>
      <c r="C39" s="21">
        <v>50.362000000000002</v>
      </c>
      <c r="D39" s="22">
        <v>0.29832431038927598</v>
      </c>
      <c r="E39" s="23"/>
      <c r="F39" s="23"/>
      <c r="G39" s="21">
        <v>0.91400000000000003</v>
      </c>
      <c r="H39" s="22">
        <v>-0.707707067476815</v>
      </c>
      <c r="I39" s="23"/>
      <c r="J39" s="23"/>
      <c r="K39" s="21">
        <v>51.276000000000003</v>
      </c>
      <c r="L39" s="22">
        <v>0.22327456640503901</v>
      </c>
    </row>
    <row r="40" spans="1:12">
      <c r="A40" s="24" t="s">
        <v>42</v>
      </c>
      <c r="B40" s="24" t="s">
        <v>41</v>
      </c>
      <c r="C40" s="21">
        <v>507.15699999999998</v>
      </c>
      <c r="D40" s="22">
        <v>-1.52463355009331E-2</v>
      </c>
      <c r="E40" s="21">
        <v>2037.463</v>
      </c>
      <c r="F40" s="22">
        <v>0.20638248614633301</v>
      </c>
      <c r="G40" s="21">
        <v>64.846000000000004</v>
      </c>
      <c r="H40" s="22">
        <v>0.12646353750477701</v>
      </c>
      <c r="I40" s="21">
        <v>1.163</v>
      </c>
      <c r="J40" s="22">
        <v>-0.15602322206095801</v>
      </c>
      <c r="K40" s="21">
        <v>2627.4830000000002</v>
      </c>
      <c r="L40" s="22">
        <v>0.15199909856309399</v>
      </c>
    </row>
    <row r="41" spans="1:12">
      <c r="A41" s="24" t="s">
        <v>40</v>
      </c>
      <c r="B41" s="24" t="s">
        <v>39</v>
      </c>
      <c r="C41" s="21">
        <v>18.968</v>
      </c>
      <c r="D41" s="22">
        <v>0.67487858719646798</v>
      </c>
      <c r="E41" s="23"/>
      <c r="F41" s="23"/>
      <c r="G41" s="21">
        <v>7.2220000000000004</v>
      </c>
      <c r="H41" s="22">
        <v>0.67059912098079999</v>
      </c>
      <c r="I41" s="23"/>
      <c r="J41" s="23"/>
      <c r="K41" s="21">
        <v>26.19</v>
      </c>
      <c r="L41" s="22">
        <v>0.67369631901840499</v>
      </c>
    </row>
    <row r="42" spans="1:12">
      <c r="A42" s="24" t="s">
        <v>38</v>
      </c>
      <c r="B42" s="24" t="s">
        <v>37</v>
      </c>
      <c r="C42" s="21">
        <v>14.522</v>
      </c>
      <c r="D42" s="22">
        <v>2.3541020580772499E-2</v>
      </c>
      <c r="E42" s="23"/>
      <c r="F42" s="23"/>
      <c r="G42" s="21">
        <v>62.557000000000002</v>
      </c>
      <c r="H42" s="22">
        <v>-0.10022294138799</v>
      </c>
      <c r="I42" s="23"/>
      <c r="J42" s="23"/>
      <c r="K42" s="21">
        <v>77.078999999999994</v>
      </c>
      <c r="L42" s="22">
        <v>-7.9246950891737306E-2</v>
      </c>
    </row>
    <row r="43" spans="1:12">
      <c r="A43" s="24" t="s">
        <v>36</v>
      </c>
      <c r="B43" s="24" t="s">
        <v>35</v>
      </c>
      <c r="C43" s="21">
        <v>2.7730000000000001</v>
      </c>
      <c r="D43" s="22">
        <v>0.87112010796221295</v>
      </c>
      <c r="E43" s="23"/>
      <c r="F43" s="23"/>
      <c r="G43" s="21">
        <v>13.311999999999999</v>
      </c>
      <c r="H43" s="22">
        <v>0.15958188153310099</v>
      </c>
      <c r="I43" s="23"/>
      <c r="J43" s="23"/>
      <c r="K43" s="21">
        <v>16.189</v>
      </c>
      <c r="L43" s="22">
        <v>0.248958494059559</v>
      </c>
    </row>
    <row r="44" spans="1:12">
      <c r="A44" s="24" t="s">
        <v>34</v>
      </c>
      <c r="B44" s="24" t="s">
        <v>33</v>
      </c>
      <c r="C44" s="21">
        <v>2.3719999999999999</v>
      </c>
      <c r="D44" s="22">
        <v>-0.16094800141492799</v>
      </c>
      <c r="E44" s="23"/>
      <c r="F44" s="23"/>
      <c r="G44" s="21">
        <v>0.26900000000000002</v>
      </c>
      <c r="H44" s="22">
        <v>-0.74598677998111396</v>
      </c>
      <c r="I44" s="23"/>
      <c r="J44" s="23"/>
      <c r="K44" s="21">
        <v>2.641</v>
      </c>
      <c r="L44" s="22">
        <v>-0.32038085434894498</v>
      </c>
    </row>
    <row r="45" spans="1:12">
      <c r="A45" s="24" t="s">
        <v>32</v>
      </c>
      <c r="B45" s="24" t="s">
        <v>31</v>
      </c>
      <c r="C45" s="21">
        <v>745.31899999999996</v>
      </c>
      <c r="D45" s="22">
        <v>7.7809093972202897E-2</v>
      </c>
      <c r="E45" s="23"/>
      <c r="F45" s="22">
        <v>-1</v>
      </c>
      <c r="G45" s="21">
        <v>1067.316</v>
      </c>
      <c r="H45" s="22">
        <v>-2.58782297589603E-2</v>
      </c>
      <c r="I45" s="23"/>
      <c r="J45" s="22">
        <v>-1</v>
      </c>
      <c r="K45" s="21">
        <v>1890.559</v>
      </c>
      <c r="L45" s="22">
        <v>4.6287000767050203E-2</v>
      </c>
    </row>
    <row r="46" spans="1:12">
      <c r="A46" s="24" t="s">
        <v>30</v>
      </c>
      <c r="B46" s="24" t="s">
        <v>29</v>
      </c>
      <c r="C46" s="21">
        <v>631.87199999999996</v>
      </c>
      <c r="D46" s="22">
        <v>0.287532449537658</v>
      </c>
      <c r="E46" s="21">
        <v>7.8280000000000003</v>
      </c>
      <c r="F46" s="22">
        <v>1.5349740932642499</v>
      </c>
      <c r="G46" s="21">
        <v>151.17599999999999</v>
      </c>
      <c r="H46" s="22">
        <v>-0.108989320319683</v>
      </c>
      <c r="I46" s="21">
        <v>0.02</v>
      </c>
      <c r="J46" s="22">
        <v>-0.99141262344353798</v>
      </c>
      <c r="K46" s="21">
        <v>791.37199999999996</v>
      </c>
      <c r="L46" s="22">
        <v>0.18602556474588899</v>
      </c>
    </row>
    <row r="47" spans="1:12">
      <c r="A47" s="24" t="s">
        <v>28</v>
      </c>
      <c r="B47" s="24" t="s">
        <v>27</v>
      </c>
      <c r="C47" s="21">
        <v>32.164000000000001</v>
      </c>
      <c r="D47" s="22">
        <v>-0.346419572462001</v>
      </c>
      <c r="E47" s="23"/>
      <c r="F47" s="23"/>
      <c r="G47" s="21">
        <v>20.603999999999999</v>
      </c>
      <c r="H47" s="22">
        <v>-1.3171128885483101E-2</v>
      </c>
      <c r="I47" s="23"/>
      <c r="J47" s="23"/>
      <c r="K47" s="21">
        <v>52.796999999999997</v>
      </c>
      <c r="L47" s="22">
        <v>-0.24841988384010899</v>
      </c>
    </row>
    <row r="48" spans="1:12">
      <c r="A48" s="24" t="s">
        <v>26</v>
      </c>
      <c r="B48" s="24" t="s">
        <v>25</v>
      </c>
      <c r="C48" s="21">
        <v>13.577999999999999</v>
      </c>
      <c r="D48" s="22">
        <v>0.46583180395120399</v>
      </c>
      <c r="E48" s="23"/>
      <c r="F48" s="23"/>
      <c r="G48" s="21">
        <v>0.57599999999999996</v>
      </c>
      <c r="H48" s="22">
        <v>-0.16642547033285099</v>
      </c>
      <c r="I48" s="23"/>
      <c r="J48" s="23"/>
      <c r="K48" s="21">
        <v>14.97</v>
      </c>
      <c r="L48" s="22">
        <v>0.50391802290536503</v>
      </c>
    </row>
    <row r="49" spans="1:12">
      <c r="A49" s="24" t="s">
        <v>24</v>
      </c>
      <c r="B49" s="24" t="s">
        <v>23</v>
      </c>
      <c r="C49" s="21">
        <v>0.65400000000000003</v>
      </c>
      <c r="D49" s="22">
        <v>3.6382978723404298</v>
      </c>
      <c r="E49" s="23"/>
      <c r="F49" s="23"/>
      <c r="G49" s="21">
        <v>0.91800000000000004</v>
      </c>
      <c r="H49" s="22">
        <v>-0.159340659340659</v>
      </c>
      <c r="I49" s="23"/>
      <c r="J49" s="23"/>
      <c r="K49" s="21">
        <v>1.5720000000000001</v>
      </c>
      <c r="L49" s="22">
        <v>0.274939172749392</v>
      </c>
    </row>
    <row r="50" spans="1:12">
      <c r="A50" s="24" t="s">
        <v>22</v>
      </c>
      <c r="B50" s="24" t="s">
        <v>21</v>
      </c>
      <c r="C50" s="21">
        <v>8.2750000000000004</v>
      </c>
      <c r="D50" s="22">
        <v>0.16385372714486601</v>
      </c>
      <c r="E50" s="23"/>
      <c r="F50" s="23"/>
      <c r="G50" s="23"/>
      <c r="H50" s="22">
        <v>-1</v>
      </c>
      <c r="I50" s="23"/>
      <c r="J50" s="23"/>
      <c r="K50" s="21">
        <v>8.2750000000000004</v>
      </c>
      <c r="L50" s="22">
        <v>0.15459746058322901</v>
      </c>
    </row>
    <row r="51" spans="1:12">
      <c r="A51" s="24" t="s">
        <v>20</v>
      </c>
      <c r="B51" s="24" t="s">
        <v>19</v>
      </c>
      <c r="C51" s="21">
        <v>97.6</v>
      </c>
      <c r="D51" s="22">
        <v>-1.1695610348843101E-2</v>
      </c>
      <c r="E51" s="21">
        <v>301.20999999999998</v>
      </c>
      <c r="F51" s="22">
        <v>8.0981176766136101E-2</v>
      </c>
      <c r="G51" s="21">
        <v>56.658000000000001</v>
      </c>
      <c r="H51" s="22">
        <v>0.33134384472589701</v>
      </c>
      <c r="I51" s="23"/>
      <c r="J51" s="23"/>
      <c r="K51" s="21">
        <v>455.46800000000002</v>
      </c>
      <c r="L51" s="22">
        <v>8.4442455035928399E-2</v>
      </c>
    </row>
    <row r="52" spans="1:12" ht="0" hidden="1" customHeight="1"/>
  </sheetData>
  <mergeCells count="10">
    <mergeCell ref="C6:D6"/>
    <mergeCell ref="E6:F6"/>
    <mergeCell ref="G6:H6"/>
    <mergeCell ref="I6:J6"/>
    <mergeCell ref="K6:L6"/>
    <mergeCell ref="A1:L1"/>
    <mergeCell ref="A3:L3"/>
    <mergeCell ref="C5:F5"/>
    <mergeCell ref="G5:J5"/>
    <mergeCell ref="K5:L5"/>
  </mergeCells>
  <pageMargins left="0.25" right="0.25" top="0.75" bottom="0.75" header="0.3" footer="0.3"/>
  <pageSetup paperSize="9" fitToHeight="0" orientation="landscape" horizontalDpi="300" verticalDpi="300" r:id="rId1"/>
  <headerFooter alignWithMargins="0">
    <oddFooter>&amp;L&amp;"Arial,Regular"&amp;7 Rapportdato 04.11.2021 18:40:26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 xmlns="d91ea061-7c0b-46c6-b28a-3caec861856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E0C885C235534E83C3349CA30DF249" ma:contentTypeVersion="16" ma:contentTypeDescription="Create a new document." ma:contentTypeScope="" ma:versionID="f232b6f73ed01dba42763a905ad128a9">
  <xsd:schema xmlns:xsd="http://www.w3.org/2001/XMLSchema" xmlns:xs="http://www.w3.org/2001/XMLSchema" xmlns:p="http://schemas.microsoft.com/office/2006/metadata/properties" xmlns:ns2="d91ea061-7c0b-46c6-b28a-3caec861856d" xmlns:ns3="2d30eee9-82e6-489c-ace4-564d60ffac75" targetNamespace="http://schemas.microsoft.com/office/2006/metadata/properties" ma:root="true" ma:fieldsID="f87ace313ddeaa5233ee4d3147a553d6" ns2:_="" ns3:_="">
    <xsd:import namespace="d91ea061-7c0b-46c6-b28a-3caec861856d"/>
    <xsd:import namespace="2d30eee9-82e6-489c-ace4-564d60ffac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Doc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1ea061-7c0b-46c6-b28a-3caec861856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Doc" ma:index="17" nillable="true" ma:displayName="Doc" ma:description="Er denne filen nyttet til ett spesifikt flyselskap?" ma:format="Dropdown" ma:internalName="Doc">
      <xsd:simpleType>
        <xsd:union memberTypes="dms:Text">
          <xsd:simpleType>
            <xsd:restriction base="dms:Choice">
              <xsd:enumeration value="DY"/>
              <xsd:enumeration value="SK"/>
              <xsd:enumeration value="WF"/>
              <xsd:enumeration value="W6"/>
            </xsd:restriction>
          </xsd:simpleType>
        </xsd:un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30eee9-82e6-489c-ace4-564d60ffac75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042A3F1-1C70-40E9-82A1-DCFAC9C957CC}">
  <ds:schemaRefs>
    <ds:schemaRef ds:uri="http://schemas.microsoft.com/office/2006/metadata/properties"/>
    <ds:schemaRef ds:uri="http://schemas.microsoft.com/office/infopath/2007/PartnerControls"/>
    <ds:schemaRef ds:uri="d91ea061-7c0b-46c6-b28a-3caec861856d"/>
  </ds:schemaRefs>
</ds:datastoreItem>
</file>

<file path=customXml/itemProps2.xml><?xml version="1.0" encoding="utf-8"?>
<ds:datastoreItem xmlns:ds="http://schemas.openxmlformats.org/officeDocument/2006/customXml" ds:itemID="{CDFC88DF-D237-4BCE-8F36-47144D856A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5144F87-3591-4BF9-9CC2-4BEFB93256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1ea061-7c0b-46c6-b28a-3caec861856d"/>
    <ds:schemaRef ds:uri="2d30eee9-82e6-489c-ace4-564d60ffac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Regneark</vt:lpstr>
      </vt:variant>
      <vt:variant>
        <vt:i4>8</vt:i4>
      </vt:variant>
      <vt:variant>
        <vt:lpstr>Navngitte områder</vt:lpstr>
      </vt:variant>
      <vt:variant>
        <vt:i4>8</vt:i4>
      </vt:variant>
    </vt:vector>
  </HeadingPairs>
  <TitlesOfParts>
    <vt:vector size="16" baseType="lpstr">
      <vt:lpstr>Key figures October - 2021</vt:lpstr>
      <vt:lpstr>Key figures October - 2021(19)</vt:lpstr>
      <vt:lpstr>PAX October - 2021 (monthly)</vt:lpstr>
      <vt:lpstr>PAX October - 2021 (ytd)</vt:lpstr>
      <vt:lpstr>Mvt October - 2021 (monthly)</vt:lpstr>
      <vt:lpstr>Mvt October - 2021 (ytd)</vt:lpstr>
      <vt:lpstr>F&amp;M October - 2021 (monthly)</vt:lpstr>
      <vt:lpstr>F&amp;M Oct - 2021 (year to date)</vt:lpstr>
      <vt:lpstr>'F&amp;M Oct - 2021 (year to date)'!Utskriftstitler</vt:lpstr>
      <vt:lpstr>'F&amp;M October - 2021 (monthly)'!Utskriftstitler</vt:lpstr>
      <vt:lpstr>'Key figures October - 2021'!Utskriftstitler</vt:lpstr>
      <vt:lpstr>'Key figures October - 2021(19)'!Utskriftstitler</vt:lpstr>
      <vt:lpstr>'Mvt October - 2021 (monthly)'!Utskriftstitler</vt:lpstr>
      <vt:lpstr>'Mvt October - 2021 (ytd)'!Utskriftstitler</vt:lpstr>
      <vt:lpstr>'PAX October - 2021 (monthly)'!Utskriftstitler</vt:lpstr>
      <vt:lpstr>'PAX October - 2021 (ytd)'!Utskriftstitler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Nakland, Odd</dc:creator>
  <cp:lastModifiedBy>Holte, Torolf</cp:lastModifiedBy>
  <cp:lastPrinted>2021-11-04T17:43:36Z</cp:lastPrinted>
  <dcterms:created xsi:type="dcterms:W3CDTF">2021-11-04T16:04:43Z</dcterms:created>
  <dcterms:modified xsi:type="dcterms:W3CDTF">2021-11-10T10:37:18Z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0x010100CEE0C885C235534E83C3349CA30DF249</vt:lpwstr>
  </property>
</Properties>
</file>